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65" windowWidth="24240" windowHeight="13380" activeTab="1"/>
  </bookViews>
  <sheets>
    <sheet name="הזמנה AW16" sheetId="1" r:id="rId1"/>
    <sheet name="הזמנה  4 חלון SS17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58" i="2"/>
  <c r="L258"/>
  <c r="M258" s="1"/>
  <c r="O258"/>
  <c r="Q258"/>
  <c r="R258"/>
  <c r="S258" s="1"/>
  <c r="T258" s="1"/>
  <c r="I259"/>
  <c r="L259"/>
  <c r="M259" s="1"/>
  <c r="O259"/>
  <c r="Q259"/>
  <c r="R259"/>
  <c r="S259" s="1"/>
  <c r="I260"/>
  <c r="L260"/>
  <c r="M260" s="1"/>
  <c r="O260"/>
  <c r="Q260"/>
  <c r="R260"/>
  <c r="S260" s="1"/>
  <c r="I261"/>
  <c r="L261"/>
  <c r="M261" s="1"/>
  <c r="O261"/>
  <c r="Q261"/>
  <c r="R261"/>
  <c r="S261" s="1"/>
  <c r="T261" s="1"/>
  <c r="I262"/>
  <c r="L262"/>
  <c r="M262" s="1"/>
  <c r="O262"/>
  <c r="Q262"/>
  <c r="R262"/>
  <c r="S262" s="1"/>
  <c r="T262" s="1"/>
  <c r="I263"/>
  <c r="L263"/>
  <c r="M263" s="1"/>
  <c r="O263"/>
  <c r="Q263"/>
  <c r="R263"/>
  <c r="S263" s="1"/>
  <c r="I264"/>
  <c r="L264"/>
  <c r="M264" s="1"/>
  <c r="O264"/>
  <c r="Q264"/>
  <c r="R264"/>
  <c r="S264" s="1"/>
  <c r="I265"/>
  <c r="L265"/>
  <c r="M265" s="1"/>
  <c r="O265"/>
  <c r="Q265"/>
  <c r="R265"/>
  <c r="S265" s="1"/>
  <c r="T265" s="1"/>
  <c r="I266"/>
  <c r="L266"/>
  <c r="M266" s="1"/>
  <c r="O266"/>
  <c r="Q266"/>
  <c r="R266"/>
  <c r="S266" s="1"/>
  <c r="T266" s="1"/>
  <c r="I267"/>
  <c r="L267"/>
  <c r="M267" s="1"/>
  <c r="O267"/>
  <c r="Q267"/>
  <c r="R267"/>
  <c r="S267" s="1"/>
  <c r="I268"/>
  <c r="L268"/>
  <c r="M268" s="1"/>
  <c r="O268"/>
  <c r="Q268"/>
  <c r="R268"/>
  <c r="S268" s="1"/>
  <c r="I269"/>
  <c r="L269"/>
  <c r="M269" s="1"/>
  <c r="O269"/>
  <c r="Q269"/>
  <c r="R269"/>
  <c r="S269" s="1"/>
  <c r="T269" s="1"/>
  <c r="I270"/>
  <c r="L270"/>
  <c r="M270" s="1"/>
  <c r="O270"/>
  <c r="Q270"/>
  <c r="R270"/>
  <c r="S270" s="1"/>
  <c r="T270" s="1"/>
  <c r="I271"/>
  <c r="L271"/>
  <c r="M271" s="1"/>
  <c r="O271"/>
  <c r="Q271"/>
  <c r="R271"/>
  <c r="S271" s="1"/>
  <c r="I272"/>
  <c r="L272"/>
  <c r="M272" s="1"/>
  <c r="O272"/>
  <c r="Q272"/>
  <c r="R272"/>
  <c r="S272" s="1"/>
  <c r="I273"/>
  <c r="L273"/>
  <c r="M273" s="1"/>
  <c r="O273"/>
  <c r="Q273"/>
  <c r="R273"/>
  <c r="S273" s="1"/>
  <c r="T273" s="1"/>
  <c r="I274"/>
  <c r="L274"/>
  <c r="M274" s="1"/>
  <c r="O274"/>
  <c r="Q274"/>
  <c r="R274"/>
  <c r="S274" s="1"/>
  <c r="T274" s="1"/>
  <c r="I275"/>
  <c r="L275"/>
  <c r="M275" s="1"/>
  <c r="O275"/>
  <c r="Q275"/>
  <c r="R275"/>
  <c r="S275" s="1"/>
  <c r="I276"/>
  <c r="L276"/>
  <c r="M276" s="1"/>
  <c r="O276"/>
  <c r="Q276"/>
  <c r="R276"/>
  <c r="S276" s="1"/>
  <c r="I277"/>
  <c r="L277"/>
  <c r="M277" s="1"/>
  <c r="O277"/>
  <c r="Q277"/>
  <c r="R277"/>
  <c r="S277" s="1"/>
  <c r="T277" s="1"/>
  <c r="I278"/>
  <c r="L278"/>
  <c r="M278" s="1"/>
  <c r="O278"/>
  <c r="Q278"/>
  <c r="R278"/>
  <c r="S278" s="1"/>
  <c r="T278" s="1"/>
  <c r="I279"/>
  <c r="L279"/>
  <c r="M279" s="1"/>
  <c r="O279"/>
  <c r="Q279"/>
  <c r="R279"/>
  <c r="S279" s="1"/>
  <c r="I280"/>
  <c r="L280"/>
  <c r="M280" s="1"/>
  <c r="O280"/>
  <c r="Q280"/>
  <c r="R280"/>
  <c r="S280" s="1"/>
  <c r="I281"/>
  <c r="L281"/>
  <c r="M281" s="1"/>
  <c r="O281"/>
  <c r="Q281"/>
  <c r="R281"/>
  <c r="S281" s="1"/>
  <c r="T281" s="1"/>
  <c r="I282"/>
  <c r="L282"/>
  <c r="M282" s="1"/>
  <c r="O282"/>
  <c r="Q282"/>
  <c r="R282"/>
  <c r="S282" s="1"/>
  <c r="T282" s="1"/>
  <c r="I283"/>
  <c r="L283"/>
  <c r="M283" s="1"/>
  <c r="O283"/>
  <c r="Q283"/>
  <c r="R283"/>
  <c r="S283" s="1"/>
  <c r="I284"/>
  <c r="L284"/>
  <c r="M284" s="1"/>
  <c r="O284"/>
  <c r="Q284"/>
  <c r="R284"/>
  <c r="S284" s="1"/>
  <c r="I285"/>
  <c r="L285"/>
  <c r="M285" s="1"/>
  <c r="O285"/>
  <c r="Q285"/>
  <c r="R285"/>
  <c r="S285" s="1"/>
  <c r="T285" s="1"/>
  <c r="I286"/>
  <c r="L286"/>
  <c r="M286" s="1"/>
  <c r="O286"/>
  <c r="Q286"/>
  <c r="R286"/>
  <c r="S286" s="1"/>
  <c r="T286" s="1"/>
  <c r="I287"/>
  <c r="L287"/>
  <c r="M287" s="1"/>
  <c r="O287"/>
  <c r="Q287"/>
  <c r="R287"/>
  <c r="S287" s="1"/>
  <c r="I288"/>
  <c r="L288"/>
  <c r="M288" s="1"/>
  <c r="O288"/>
  <c r="Q288"/>
  <c r="R288"/>
  <c r="S288" s="1"/>
  <c r="I289"/>
  <c r="L289"/>
  <c r="M289" s="1"/>
  <c r="O289"/>
  <c r="Q289"/>
  <c r="R289"/>
  <c r="S289" s="1"/>
  <c r="T289" s="1"/>
  <c r="I290"/>
  <c r="L290"/>
  <c r="M290" s="1"/>
  <c r="O290"/>
  <c r="Q290"/>
  <c r="R290"/>
  <c r="S290" s="1"/>
  <c r="T290" s="1"/>
  <c r="I291"/>
  <c r="L291"/>
  <c r="M291" s="1"/>
  <c r="O291"/>
  <c r="Q291"/>
  <c r="R291"/>
  <c r="S291" s="1"/>
  <c r="I292"/>
  <c r="L292"/>
  <c r="M292" s="1"/>
  <c r="O292"/>
  <c r="Q292"/>
  <c r="R292"/>
  <c r="S292" s="1"/>
  <c r="I293"/>
  <c r="L293"/>
  <c r="M293" s="1"/>
  <c r="O293"/>
  <c r="Q293"/>
  <c r="R293"/>
  <c r="S293" s="1"/>
  <c r="T293" s="1"/>
  <c r="I294"/>
  <c r="L294"/>
  <c r="M294" s="1"/>
  <c r="O294"/>
  <c r="Q294"/>
  <c r="R294"/>
  <c r="S294" s="1"/>
  <c r="T294" s="1"/>
  <c r="I295"/>
  <c r="L295"/>
  <c r="M295" s="1"/>
  <c r="O295"/>
  <c r="Q295"/>
  <c r="R295"/>
  <c r="S295" s="1"/>
  <c r="I296"/>
  <c r="L296"/>
  <c r="M296" s="1"/>
  <c r="O296"/>
  <c r="Q296"/>
  <c r="R296"/>
  <c r="S296" s="1"/>
  <c r="I297"/>
  <c r="L297"/>
  <c r="M297" s="1"/>
  <c r="O297"/>
  <c r="Q297"/>
  <c r="R297"/>
  <c r="S297" s="1"/>
  <c r="T297" s="1"/>
  <c r="I298"/>
  <c r="L298"/>
  <c r="M298" s="1"/>
  <c r="O298"/>
  <c r="Q298"/>
  <c r="R298"/>
  <c r="S298" s="1"/>
  <c r="T298" s="1"/>
  <c r="I299"/>
  <c r="L299"/>
  <c r="M299" s="1"/>
  <c r="O299"/>
  <c r="Q299"/>
  <c r="R299"/>
  <c r="S299" s="1"/>
  <c r="I300"/>
  <c r="L300"/>
  <c r="M300" s="1"/>
  <c r="O300"/>
  <c r="Q300"/>
  <c r="R300"/>
  <c r="S300" s="1"/>
  <c r="I301"/>
  <c r="L301"/>
  <c r="M301" s="1"/>
  <c r="O301"/>
  <c r="Q301"/>
  <c r="R301"/>
  <c r="S301" s="1"/>
  <c r="T301" s="1"/>
  <c r="I302"/>
  <c r="L302"/>
  <c r="M302" s="1"/>
  <c r="O302"/>
  <c r="Q302"/>
  <c r="R302"/>
  <c r="S302" s="1"/>
  <c r="T302" s="1"/>
  <c r="I303"/>
  <c r="L303"/>
  <c r="M303" s="1"/>
  <c r="O303"/>
  <c r="Q303"/>
  <c r="R303"/>
  <c r="S303" s="1"/>
  <c r="I304"/>
  <c r="L304"/>
  <c r="M304" s="1"/>
  <c r="O304"/>
  <c r="Q304"/>
  <c r="R304"/>
  <c r="S304" s="1"/>
  <c r="I305"/>
  <c r="L305"/>
  <c r="M305" s="1"/>
  <c r="O305"/>
  <c r="Q305"/>
  <c r="R305"/>
  <c r="S305" s="1"/>
  <c r="T305" s="1"/>
  <c r="I306"/>
  <c r="L306"/>
  <c r="M306" s="1"/>
  <c r="O306"/>
  <c r="Q306"/>
  <c r="R306"/>
  <c r="S306" s="1"/>
  <c r="T306" s="1"/>
  <c r="I307"/>
  <c r="L307"/>
  <c r="M307" s="1"/>
  <c r="O307"/>
  <c r="Q307"/>
  <c r="R307"/>
  <c r="S307" s="1"/>
  <c r="I308"/>
  <c r="L308"/>
  <c r="M308" s="1"/>
  <c r="O308"/>
  <c r="Q308"/>
  <c r="R308"/>
  <c r="S308" s="1"/>
  <c r="I309"/>
  <c r="L309"/>
  <c r="M309" s="1"/>
  <c r="O309"/>
  <c r="Q309"/>
  <c r="R309"/>
  <c r="S309" s="1"/>
  <c r="T309" s="1"/>
  <c r="I310"/>
  <c r="L310"/>
  <c r="M310" s="1"/>
  <c r="O310"/>
  <c r="Q310"/>
  <c r="R310"/>
  <c r="S310" s="1"/>
  <c r="T310" s="1"/>
  <c r="I311"/>
  <c r="L311"/>
  <c r="M311" s="1"/>
  <c r="O311"/>
  <c r="Q311"/>
  <c r="R311"/>
  <c r="S311" s="1"/>
  <c r="I312"/>
  <c r="L312"/>
  <c r="M312" s="1"/>
  <c r="O312"/>
  <c r="Q312"/>
  <c r="R312"/>
  <c r="S312" s="1"/>
  <c r="I313"/>
  <c r="L313"/>
  <c r="M313" s="1"/>
  <c r="O313"/>
  <c r="Q313"/>
  <c r="R313"/>
  <c r="S313" s="1"/>
  <c r="T313" s="1"/>
  <c r="I314"/>
  <c r="L314"/>
  <c r="M314" s="1"/>
  <c r="O314"/>
  <c r="Q314"/>
  <c r="R314"/>
  <c r="S314" s="1"/>
  <c r="T314" s="1"/>
  <c r="I315"/>
  <c r="L315"/>
  <c r="M315" s="1"/>
  <c r="O315"/>
  <c r="Q315"/>
  <c r="R315"/>
  <c r="S315" s="1"/>
  <c r="I316"/>
  <c r="L316"/>
  <c r="M316" s="1"/>
  <c r="O316"/>
  <c r="Q316"/>
  <c r="R316"/>
  <c r="S316" s="1"/>
  <c r="I317"/>
  <c r="L317"/>
  <c r="M317" s="1"/>
  <c r="O317"/>
  <c r="Q317"/>
  <c r="R317"/>
  <c r="S317" s="1"/>
  <c r="T317" s="1"/>
  <c r="I318"/>
  <c r="L318"/>
  <c r="M318" s="1"/>
  <c r="O318"/>
  <c r="Q318"/>
  <c r="R318"/>
  <c r="S318" s="1"/>
  <c r="T318" s="1"/>
  <c r="I319"/>
  <c r="L319"/>
  <c r="M319" s="1"/>
  <c r="O319"/>
  <c r="Q319"/>
  <c r="R319"/>
  <c r="S319" s="1"/>
  <c r="I320"/>
  <c r="L320"/>
  <c r="M320" s="1"/>
  <c r="O320"/>
  <c r="Q320"/>
  <c r="T320" s="1"/>
  <c r="R320"/>
  <c r="S320" s="1"/>
  <c r="I321"/>
  <c r="L321"/>
  <c r="M321" s="1"/>
  <c r="O321"/>
  <c r="Q321"/>
  <c r="R321"/>
  <c r="S321" s="1"/>
  <c r="T321" s="1"/>
  <c r="I322"/>
  <c r="L322"/>
  <c r="M322" s="1"/>
  <c r="O322"/>
  <c r="Q322"/>
  <c r="T322" s="1"/>
  <c r="R322"/>
  <c r="S322" s="1"/>
  <c r="I323"/>
  <c r="L323"/>
  <c r="M323" s="1"/>
  <c r="O323"/>
  <c r="Q323"/>
  <c r="R323"/>
  <c r="S323" s="1"/>
  <c r="T323" s="1"/>
  <c r="I324"/>
  <c r="L324"/>
  <c r="M324" s="1"/>
  <c r="O324"/>
  <c r="Q324"/>
  <c r="T324" s="1"/>
  <c r="R324"/>
  <c r="S324" s="1"/>
  <c r="I325"/>
  <c r="L325"/>
  <c r="M325" s="1"/>
  <c r="O325"/>
  <c r="Q325"/>
  <c r="R325"/>
  <c r="S325" s="1"/>
  <c r="I326"/>
  <c r="L326"/>
  <c r="M326" s="1"/>
  <c r="O326"/>
  <c r="Q326"/>
  <c r="R326"/>
  <c r="S326" s="1"/>
  <c r="T326"/>
  <c r="I327"/>
  <c r="L327"/>
  <c r="M327" s="1"/>
  <c r="O327"/>
  <c r="Q327"/>
  <c r="R327"/>
  <c r="S327" s="1"/>
  <c r="I328"/>
  <c r="L328"/>
  <c r="M328" s="1"/>
  <c r="O328"/>
  <c r="Q328"/>
  <c r="R328"/>
  <c r="S328" s="1"/>
  <c r="T328"/>
  <c r="I329"/>
  <c r="L329"/>
  <c r="M329" s="1"/>
  <c r="O329"/>
  <c r="Q329"/>
  <c r="R329"/>
  <c r="S329" s="1"/>
  <c r="T329" s="1"/>
  <c r="I330"/>
  <c r="L330"/>
  <c r="M330" s="1"/>
  <c r="O330"/>
  <c r="Q330"/>
  <c r="T330" s="1"/>
  <c r="R330"/>
  <c r="S330" s="1"/>
  <c r="I331"/>
  <c r="L331"/>
  <c r="M331" s="1"/>
  <c r="O331"/>
  <c r="Q331"/>
  <c r="R331"/>
  <c r="S331" s="1"/>
  <c r="T331" s="1"/>
  <c r="I332"/>
  <c r="L332"/>
  <c r="M332" s="1"/>
  <c r="O332"/>
  <c r="Q332"/>
  <c r="T332" s="1"/>
  <c r="R332"/>
  <c r="S332" s="1"/>
  <c r="I333"/>
  <c r="L333"/>
  <c r="M333" s="1"/>
  <c r="O333"/>
  <c r="Q333"/>
  <c r="R333"/>
  <c r="S333" s="1"/>
  <c r="I334"/>
  <c r="L334"/>
  <c r="M334" s="1"/>
  <c r="O334"/>
  <c r="Q334"/>
  <c r="R334"/>
  <c r="S334" s="1"/>
  <c r="T334"/>
  <c r="I335"/>
  <c r="L335"/>
  <c r="M335" s="1"/>
  <c r="O335"/>
  <c r="Q335"/>
  <c r="R335"/>
  <c r="S335" s="1"/>
  <c r="I336"/>
  <c r="L336"/>
  <c r="M336" s="1"/>
  <c r="O336"/>
  <c r="Q336"/>
  <c r="R336"/>
  <c r="S336" s="1"/>
  <c r="T336"/>
  <c r="I337"/>
  <c r="L337"/>
  <c r="M337" s="1"/>
  <c r="O337"/>
  <c r="Q337"/>
  <c r="R337"/>
  <c r="S337" s="1"/>
  <c r="T337" s="1"/>
  <c r="I338"/>
  <c r="L338"/>
  <c r="M338" s="1"/>
  <c r="O338"/>
  <c r="Q338"/>
  <c r="T338" s="1"/>
  <c r="R338"/>
  <c r="S338" s="1"/>
  <c r="I339"/>
  <c r="L339"/>
  <c r="M339" s="1"/>
  <c r="O339"/>
  <c r="Q339"/>
  <c r="R339"/>
  <c r="S339" s="1"/>
  <c r="T339" s="1"/>
  <c r="I340"/>
  <c r="L340"/>
  <c r="M340" s="1"/>
  <c r="O340"/>
  <c r="Q340"/>
  <c r="T340" s="1"/>
  <c r="R340"/>
  <c r="S340" s="1"/>
  <c r="I341"/>
  <c r="L341"/>
  <c r="M341" s="1"/>
  <c r="O341"/>
  <c r="Q341"/>
  <c r="R341"/>
  <c r="S341" s="1"/>
  <c r="I342"/>
  <c r="L342"/>
  <c r="M342" s="1"/>
  <c r="O342"/>
  <c r="Q342"/>
  <c r="R342"/>
  <c r="S342" s="1"/>
  <c r="T342"/>
  <c r="I343"/>
  <c r="L343"/>
  <c r="M343" s="1"/>
  <c r="O343"/>
  <c r="Q343"/>
  <c r="R343"/>
  <c r="S343" s="1"/>
  <c r="I344"/>
  <c r="L344"/>
  <c r="M344" s="1"/>
  <c r="O344"/>
  <c r="Q344"/>
  <c r="R344"/>
  <c r="S344" s="1"/>
  <c r="T344"/>
  <c r="I345"/>
  <c r="L345"/>
  <c r="M345" s="1"/>
  <c r="O345"/>
  <c r="Q345"/>
  <c r="R345"/>
  <c r="S345" s="1"/>
  <c r="T345" s="1"/>
  <c r="I346"/>
  <c r="L346"/>
  <c r="M346" s="1"/>
  <c r="O346"/>
  <c r="Q346"/>
  <c r="T346" s="1"/>
  <c r="R346"/>
  <c r="S346" s="1"/>
  <c r="I347"/>
  <c r="L347"/>
  <c r="M347" s="1"/>
  <c r="O347"/>
  <c r="Q347"/>
  <c r="R347"/>
  <c r="S347" s="1"/>
  <c r="T347" s="1"/>
  <c r="I348"/>
  <c r="L348"/>
  <c r="M348" s="1"/>
  <c r="O348"/>
  <c r="Q348"/>
  <c r="T348" s="1"/>
  <c r="R348"/>
  <c r="S348" s="1"/>
  <c r="I349"/>
  <c r="L349"/>
  <c r="M349" s="1"/>
  <c r="O349"/>
  <c r="Q349"/>
  <c r="R349"/>
  <c r="S349" s="1"/>
  <c r="I350"/>
  <c r="L350"/>
  <c r="M350" s="1"/>
  <c r="O350"/>
  <c r="Q350"/>
  <c r="R350"/>
  <c r="S350" s="1"/>
  <c r="T350"/>
  <c r="I351"/>
  <c r="L351"/>
  <c r="M351" s="1"/>
  <c r="O351"/>
  <c r="Q351"/>
  <c r="R351"/>
  <c r="S351" s="1"/>
  <c r="I352"/>
  <c r="L352"/>
  <c r="M352" s="1"/>
  <c r="O352"/>
  <c r="Q352"/>
  <c r="R352"/>
  <c r="S352" s="1"/>
  <c r="T352"/>
  <c r="I353"/>
  <c r="L353"/>
  <c r="M353" s="1"/>
  <c r="O353"/>
  <c r="Q353"/>
  <c r="R353"/>
  <c r="S353" s="1"/>
  <c r="T353" s="1"/>
  <c r="I354"/>
  <c r="L354"/>
  <c r="M354" s="1"/>
  <c r="O354"/>
  <c r="Q354"/>
  <c r="T354" s="1"/>
  <c r="R354"/>
  <c r="S354" s="1"/>
  <c r="T351" l="1"/>
  <c r="T343"/>
  <c r="T335"/>
  <c r="T327"/>
  <c r="T319"/>
  <c r="T315"/>
  <c r="T311"/>
  <c r="T307"/>
  <c r="T303"/>
  <c r="T299"/>
  <c r="T295"/>
  <c r="T291"/>
  <c r="T287"/>
  <c r="T283"/>
  <c r="T279"/>
  <c r="T275"/>
  <c r="T271"/>
  <c r="T267"/>
  <c r="T263"/>
  <c r="T259"/>
  <c r="T349"/>
  <c r="T341"/>
  <c r="T333"/>
  <c r="T325"/>
  <c r="T316"/>
  <c r="T312"/>
  <c r="T308"/>
  <c r="T304"/>
  <c r="T300"/>
  <c r="T296"/>
  <c r="T292"/>
  <c r="T288"/>
  <c r="T284"/>
  <c r="T280"/>
  <c r="T276"/>
  <c r="T272"/>
  <c r="T268"/>
  <c r="T264"/>
  <c r="T260"/>
  <c r="I252"/>
  <c r="L252"/>
  <c r="M252" s="1"/>
  <c r="Q252"/>
  <c r="I253"/>
  <c r="L253"/>
  <c r="M253" s="1"/>
  <c r="Q253"/>
  <c r="I254"/>
  <c r="L254"/>
  <c r="M254" s="1"/>
  <c r="Q254"/>
  <c r="I255"/>
  <c r="L255"/>
  <c r="M255" s="1"/>
  <c r="Q255"/>
  <c r="I256"/>
  <c r="L256"/>
  <c r="M256" s="1"/>
  <c r="Q256"/>
  <c r="I257"/>
  <c r="L257"/>
  <c r="M257" s="1"/>
  <c r="Q257"/>
  <c r="I88"/>
  <c r="L88"/>
  <c r="M88" s="1"/>
  <c r="Q88"/>
  <c r="I89"/>
  <c r="L89"/>
  <c r="M89" s="1"/>
  <c r="Q89"/>
  <c r="I90"/>
  <c r="L90"/>
  <c r="M90" s="1"/>
  <c r="Q90"/>
  <c r="I91"/>
  <c r="L91"/>
  <c r="M91" s="1"/>
  <c r="Q91"/>
  <c r="I92"/>
  <c r="L92"/>
  <c r="M92" s="1"/>
  <c r="Q92"/>
  <c r="I93"/>
  <c r="L93"/>
  <c r="M93" s="1"/>
  <c r="Q93"/>
  <c r="I94"/>
  <c r="L94"/>
  <c r="M94" s="1"/>
  <c r="Q94"/>
  <c r="I95"/>
  <c r="L95"/>
  <c r="M95" s="1"/>
  <c r="Q95"/>
  <c r="I96"/>
  <c r="L96"/>
  <c r="M96" s="1"/>
  <c r="Q96"/>
  <c r="R96"/>
  <c r="S96" s="1"/>
  <c r="I97"/>
  <c r="L97"/>
  <c r="M97" s="1"/>
  <c r="Q97"/>
  <c r="R97"/>
  <c r="S97" s="1"/>
  <c r="I98"/>
  <c r="L98"/>
  <c r="M98" s="1"/>
  <c r="Q98"/>
  <c r="R98"/>
  <c r="S98" s="1"/>
  <c r="I99"/>
  <c r="L99"/>
  <c r="M99" s="1"/>
  <c r="Q99"/>
  <c r="I100"/>
  <c r="L100"/>
  <c r="M100" s="1"/>
  <c r="Q100"/>
  <c r="R100"/>
  <c r="S100" s="1"/>
  <c r="I101"/>
  <c r="L101"/>
  <c r="M101" s="1"/>
  <c r="Q101"/>
  <c r="R101"/>
  <c r="S101" s="1"/>
  <c r="I102"/>
  <c r="L102"/>
  <c r="M102" s="1"/>
  <c r="Q102"/>
  <c r="R102"/>
  <c r="S102" s="1"/>
  <c r="I103"/>
  <c r="L103"/>
  <c r="M103" s="1"/>
  <c r="Q103"/>
  <c r="I104"/>
  <c r="L104"/>
  <c r="M104" s="1"/>
  <c r="Q104"/>
  <c r="I105"/>
  <c r="L105"/>
  <c r="M105" s="1"/>
  <c r="Q105"/>
  <c r="I106"/>
  <c r="L106"/>
  <c r="M106" s="1"/>
  <c r="Q106"/>
  <c r="I107"/>
  <c r="L107"/>
  <c r="M107" s="1"/>
  <c r="Q107"/>
  <c r="I108"/>
  <c r="L108"/>
  <c r="M108" s="1"/>
  <c r="Q108"/>
  <c r="I109"/>
  <c r="L109"/>
  <c r="M109" s="1"/>
  <c r="Q109"/>
  <c r="I110"/>
  <c r="L110"/>
  <c r="M110" s="1"/>
  <c r="Q110"/>
  <c r="I111"/>
  <c r="L111"/>
  <c r="M111" s="1"/>
  <c r="Q111"/>
  <c r="I112"/>
  <c r="L112"/>
  <c r="M112" s="1"/>
  <c r="Q112"/>
  <c r="R112"/>
  <c r="S112" s="1"/>
  <c r="I113"/>
  <c r="L113"/>
  <c r="M113" s="1"/>
  <c r="Q113"/>
  <c r="R113"/>
  <c r="S113" s="1"/>
  <c r="I114"/>
  <c r="L114"/>
  <c r="M114" s="1"/>
  <c r="Q114"/>
  <c r="R114"/>
  <c r="S114" s="1"/>
  <c r="I115"/>
  <c r="L115"/>
  <c r="M115" s="1"/>
  <c r="Q115"/>
  <c r="I116"/>
  <c r="L116"/>
  <c r="M116" s="1"/>
  <c r="Q116"/>
  <c r="R116"/>
  <c r="S116" s="1"/>
  <c r="I117"/>
  <c r="L117"/>
  <c r="M117" s="1"/>
  <c r="Q117"/>
  <c r="R117"/>
  <c r="S117" s="1"/>
  <c r="I118"/>
  <c r="L118"/>
  <c r="M118" s="1"/>
  <c r="Q118"/>
  <c r="R118"/>
  <c r="S118" s="1"/>
  <c r="I119"/>
  <c r="L119"/>
  <c r="M119" s="1"/>
  <c r="Q119"/>
  <c r="I120"/>
  <c r="L120"/>
  <c r="M120" s="1"/>
  <c r="Q120"/>
  <c r="I121"/>
  <c r="L121"/>
  <c r="M121" s="1"/>
  <c r="Q121"/>
  <c r="I122"/>
  <c r="L122"/>
  <c r="M122" s="1"/>
  <c r="Q122"/>
  <c r="I123"/>
  <c r="L123"/>
  <c r="M123" s="1"/>
  <c r="Q123"/>
  <c r="I124"/>
  <c r="L124"/>
  <c r="M124" s="1"/>
  <c r="Q124"/>
  <c r="I125"/>
  <c r="L125"/>
  <c r="M125" s="1"/>
  <c r="Q125"/>
  <c r="I126"/>
  <c r="L126"/>
  <c r="M126" s="1"/>
  <c r="Q126"/>
  <c r="I127"/>
  <c r="L127"/>
  <c r="M127" s="1"/>
  <c r="Q127"/>
  <c r="I128"/>
  <c r="L128"/>
  <c r="M128" s="1"/>
  <c r="Q128"/>
  <c r="R128"/>
  <c r="S128" s="1"/>
  <c r="I129"/>
  <c r="L129"/>
  <c r="M129" s="1"/>
  <c r="Q129"/>
  <c r="R129"/>
  <c r="S129" s="1"/>
  <c r="I130"/>
  <c r="L130"/>
  <c r="M130" s="1"/>
  <c r="Q130"/>
  <c r="R130"/>
  <c r="S130" s="1"/>
  <c r="I131"/>
  <c r="L131"/>
  <c r="M131" s="1"/>
  <c r="Q131"/>
  <c r="I132"/>
  <c r="L132"/>
  <c r="M132" s="1"/>
  <c r="Q132"/>
  <c r="R132"/>
  <c r="S132" s="1"/>
  <c r="I133"/>
  <c r="L133"/>
  <c r="M133" s="1"/>
  <c r="Q133"/>
  <c r="R133"/>
  <c r="S133" s="1"/>
  <c r="I134"/>
  <c r="L134"/>
  <c r="M134" s="1"/>
  <c r="Q134"/>
  <c r="R134"/>
  <c r="S134" s="1"/>
  <c r="I135"/>
  <c r="L135"/>
  <c r="M135" s="1"/>
  <c r="Q135"/>
  <c r="I136"/>
  <c r="L136"/>
  <c r="M136" s="1"/>
  <c r="Q136"/>
  <c r="I137"/>
  <c r="L137"/>
  <c r="M137" s="1"/>
  <c r="Q137"/>
  <c r="I138"/>
  <c r="L138"/>
  <c r="M138" s="1"/>
  <c r="Q138"/>
  <c r="I139"/>
  <c r="L139"/>
  <c r="M139" s="1"/>
  <c r="Q139"/>
  <c r="I140"/>
  <c r="L140"/>
  <c r="M140" s="1"/>
  <c r="Q140"/>
  <c r="I141"/>
  <c r="L141"/>
  <c r="M141" s="1"/>
  <c r="Q141"/>
  <c r="I142"/>
  <c r="L142"/>
  <c r="M142" s="1"/>
  <c r="Q142"/>
  <c r="I143"/>
  <c r="L143"/>
  <c r="M143" s="1"/>
  <c r="Q143"/>
  <c r="I144"/>
  <c r="L144"/>
  <c r="M144" s="1"/>
  <c r="Q144"/>
  <c r="I145"/>
  <c r="L145"/>
  <c r="M145" s="1"/>
  <c r="Q145"/>
  <c r="I146"/>
  <c r="L146"/>
  <c r="M146" s="1"/>
  <c r="Q146"/>
  <c r="I147"/>
  <c r="L147"/>
  <c r="M147" s="1"/>
  <c r="Q147"/>
  <c r="I148"/>
  <c r="L148"/>
  <c r="M148" s="1"/>
  <c r="Q148"/>
  <c r="I149"/>
  <c r="L149"/>
  <c r="M149" s="1"/>
  <c r="Q149"/>
  <c r="I150"/>
  <c r="L150"/>
  <c r="M150" s="1"/>
  <c r="Q150"/>
  <c r="I151"/>
  <c r="L151"/>
  <c r="M151" s="1"/>
  <c r="Q151"/>
  <c r="I152"/>
  <c r="L152"/>
  <c r="M152" s="1"/>
  <c r="Q152"/>
  <c r="I153"/>
  <c r="L153"/>
  <c r="M153" s="1"/>
  <c r="Q153"/>
  <c r="I154"/>
  <c r="L154"/>
  <c r="M154" s="1"/>
  <c r="Q154"/>
  <c r="R154"/>
  <c r="S154" s="1"/>
  <c r="I155"/>
  <c r="L155"/>
  <c r="M155" s="1"/>
  <c r="Q155"/>
  <c r="I156"/>
  <c r="L156"/>
  <c r="M156" s="1"/>
  <c r="Q156"/>
  <c r="R156"/>
  <c r="S156" s="1"/>
  <c r="I157"/>
  <c r="L157"/>
  <c r="M157" s="1"/>
  <c r="Q157"/>
  <c r="I158"/>
  <c r="L158"/>
  <c r="M158" s="1"/>
  <c r="Q158"/>
  <c r="I159"/>
  <c r="L159"/>
  <c r="M159" s="1"/>
  <c r="Q159"/>
  <c r="I160"/>
  <c r="L160"/>
  <c r="M160" s="1"/>
  <c r="Q160"/>
  <c r="I161"/>
  <c r="L161"/>
  <c r="M161" s="1"/>
  <c r="Q161"/>
  <c r="I162"/>
  <c r="L162"/>
  <c r="M162" s="1"/>
  <c r="Q162"/>
  <c r="I163"/>
  <c r="L163"/>
  <c r="M163" s="1"/>
  <c r="Q163"/>
  <c r="I164"/>
  <c r="L164"/>
  <c r="M164" s="1"/>
  <c r="Q164"/>
  <c r="I165"/>
  <c r="L165"/>
  <c r="M165" s="1"/>
  <c r="Q165"/>
  <c r="I166"/>
  <c r="L166"/>
  <c r="M166" s="1"/>
  <c r="Q166"/>
  <c r="I167"/>
  <c r="L167"/>
  <c r="M167" s="1"/>
  <c r="Q167"/>
  <c r="I168"/>
  <c r="L168"/>
  <c r="M168" s="1"/>
  <c r="Q168"/>
  <c r="I169"/>
  <c r="L169"/>
  <c r="M169" s="1"/>
  <c r="Q169"/>
  <c r="I170"/>
  <c r="L170"/>
  <c r="M170" s="1"/>
  <c r="Q170"/>
  <c r="I171"/>
  <c r="L171"/>
  <c r="M171" s="1"/>
  <c r="Q171"/>
  <c r="I172"/>
  <c r="L172"/>
  <c r="M172" s="1"/>
  <c r="Q172"/>
  <c r="I173"/>
  <c r="L173"/>
  <c r="M173" s="1"/>
  <c r="Q173"/>
  <c r="I174"/>
  <c r="L174"/>
  <c r="O174" s="1"/>
  <c r="Q174"/>
  <c r="I175"/>
  <c r="L175"/>
  <c r="M175" s="1"/>
  <c r="Q175"/>
  <c r="I176"/>
  <c r="L176"/>
  <c r="O176" s="1"/>
  <c r="Q176"/>
  <c r="I177"/>
  <c r="L177"/>
  <c r="M177" s="1"/>
  <c r="Q177"/>
  <c r="I178"/>
  <c r="L178"/>
  <c r="O178" s="1"/>
  <c r="Q178"/>
  <c r="R178"/>
  <c r="S178" s="1"/>
  <c r="I179"/>
  <c r="L179"/>
  <c r="M179" s="1"/>
  <c r="Q179"/>
  <c r="I180"/>
  <c r="L180"/>
  <c r="M180" s="1"/>
  <c r="Q180"/>
  <c r="I181"/>
  <c r="L181"/>
  <c r="M181" s="1"/>
  <c r="Q181"/>
  <c r="I182"/>
  <c r="L182"/>
  <c r="M182" s="1"/>
  <c r="Q182"/>
  <c r="I183"/>
  <c r="L183"/>
  <c r="M183" s="1"/>
  <c r="Q183"/>
  <c r="I184"/>
  <c r="L184"/>
  <c r="M184" s="1"/>
  <c r="Q184"/>
  <c r="I185"/>
  <c r="L185"/>
  <c r="M185" s="1"/>
  <c r="Q185"/>
  <c r="I186"/>
  <c r="L186"/>
  <c r="M186" s="1"/>
  <c r="Q186"/>
  <c r="R186"/>
  <c r="S186" s="1"/>
  <c r="I187"/>
  <c r="L187"/>
  <c r="M187" s="1"/>
  <c r="Q187"/>
  <c r="I188"/>
  <c r="L188"/>
  <c r="M188" s="1"/>
  <c r="Q188"/>
  <c r="I189"/>
  <c r="L189"/>
  <c r="M189" s="1"/>
  <c r="Q189"/>
  <c r="I190"/>
  <c r="L190"/>
  <c r="M190" s="1"/>
  <c r="Q190"/>
  <c r="I191"/>
  <c r="L191"/>
  <c r="M191" s="1"/>
  <c r="Q191"/>
  <c r="I192"/>
  <c r="L192"/>
  <c r="M192" s="1"/>
  <c r="Q192"/>
  <c r="I193"/>
  <c r="L193"/>
  <c r="M193" s="1"/>
  <c r="Q193"/>
  <c r="I194"/>
  <c r="L194"/>
  <c r="M194" s="1"/>
  <c r="Q194"/>
  <c r="I195"/>
  <c r="L195"/>
  <c r="M195" s="1"/>
  <c r="Q195"/>
  <c r="I196"/>
  <c r="L196"/>
  <c r="M196" s="1"/>
  <c r="Q196"/>
  <c r="I197"/>
  <c r="L197"/>
  <c r="M197" s="1"/>
  <c r="Q197"/>
  <c r="I198"/>
  <c r="L198"/>
  <c r="M198" s="1"/>
  <c r="Q198"/>
  <c r="I199"/>
  <c r="L199"/>
  <c r="M199" s="1"/>
  <c r="Q199"/>
  <c r="I200"/>
  <c r="L200"/>
  <c r="M200" s="1"/>
  <c r="Q200"/>
  <c r="I201"/>
  <c r="L201"/>
  <c r="M201" s="1"/>
  <c r="Q201"/>
  <c r="I202"/>
  <c r="L202"/>
  <c r="M202" s="1"/>
  <c r="Q202"/>
  <c r="I203"/>
  <c r="L203"/>
  <c r="M203" s="1"/>
  <c r="Q203"/>
  <c r="I204"/>
  <c r="L204"/>
  <c r="M204" s="1"/>
  <c r="Q204"/>
  <c r="I205"/>
  <c r="L205"/>
  <c r="O205" s="1"/>
  <c r="Q205"/>
  <c r="I206"/>
  <c r="L206"/>
  <c r="M206" s="1"/>
  <c r="Q206"/>
  <c r="I207"/>
  <c r="L207"/>
  <c r="M207" s="1"/>
  <c r="Q207"/>
  <c r="R207"/>
  <c r="S207" s="1"/>
  <c r="I208"/>
  <c r="L208"/>
  <c r="O208" s="1"/>
  <c r="Q208"/>
  <c r="I209"/>
  <c r="L209"/>
  <c r="M209" s="1"/>
  <c r="Q209"/>
  <c r="I210"/>
  <c r="L210"/>
  <c r="M210" s="1"/>
  <c r="Q210"/>
  <c r="I211"/>
  <c r="L211"/>
  <c r="M211" s="1"/>
  <c r="Q211"/>
  <c r="I212"/>
  <c r="L212"/>
  <c r="M212" s="1"/>
  <c r="Q212"/>
  <c r="I213"/>
  <c r="L213"/>
  <c r="M213" s="1"/>
  <c r="Q213"/>
  <c r="I214"/>
  <c r="L214"/>
  <c r="M214" s="1"/>
  <c r="Q214"/>
  <c r="I215"/>
  <c r="L215"/>
  <c r="M215" s="1"/>
  <c r="Q215"/>
  <c r="I216"/>
  <c r="L216"/>
  <c r="M216" s="1"/>
  <c r="Q216"/>
  <c r="I217"/>
  <c r="L217"/>
  <c r="M217" s="1"/>
  <c r="Q217"/>
  <c r="I218"/>
  <c r="L218"/>
  <c r="M218" s="1"/>
  <c r="Q218"/>
  <c r="I219"/>
  <c r="L219"/>
  <c r="M219" s="1"/>
  <c r="Q219"/>
  <c r="I220"/>
  <c r="L220"/>
  <c r="M220" s="1"/>
  <c r="Q220"/>
  <c r="I221"/>
  <c r="L221"/>
  <c r="M221" s="1"/>
  <c r="Q221"/>
  <c r="I222"/>
  <c r="L222"/>
  <c r="M222" s="1"/>
  <c r="Q222"/>
  <c r="I223"/>
  <c r="L223"/>
  <c r="M223" s="1"/>
  <c r="Q223"/>
  <c r="I224"/>
  <c r="L224"/>
  <c r="O224" s="1"/>
  <c r="Q224"/>
  <c r="I225"/>
  <c r="L225"/>
  <c r="O225" s="1"/>
  <c r="Q225"/>
  <c r="I226"/>
  <c r="L226"/>
  <c r="O226" s="1"/>
  <c r="Q226"/>
  <c r="I227"/>
  <c r="L227"/>
  <c r="M227" s="1"/>
  <c r="Q227"/>
  <c r="I228"/>
  <c r="L228"/>
  <c r="M228" s="1"/>
  <c r="Q228"/>
  <c r="I229"/>
  <c r="L229"/>
  <c r="M229" s="1"/>
  <c r="Q229"/>
  <c r="I230"/>
  <c r="L230"/>
  <c r="M230" s="1"/>
  <c r="Q230"/>
  <c r="I231"/>
  <c r="L231"/>
  <c r="O231" s="1"/>
  <c r="Q231"/>
  <c r="I232"/>
  <c r="L232"/>
  <c r="M232" s="1"/>
  <c r="Q232"/>
  <c r="I233"/>
  <c r="L233"/>
  <c r="M233" s="1"/>
  <c r="Q233"/>
  <c r="R233"/>
  <c r="S233" s="1"/>
  <c r="I234"/>
  <c r="L234"/>
  <c r="M234" s="1"/>
  <c r="Q234"/>
  <c r="R234"/>
  <c r="S234" s="1"/>
  <c r="I235"/>
  <c r="L235"/>
  <c r="M235" s="1"/>
  <c r="O235"/>
  <c r="Q235"/>
  <c r="R235"/>
  <c r="S235" s="1"/>
  <c r="I236"/>
  <c r="L236"/>
  <c r="M236" s="1"/>
  <c r="Q236"/>
  <c r="I237"/>
  <c r="L237"/>
  <c r="M237" s="1"/>
  <c r="Q237"/>
  <c r="R237"/>
  <c r="S237" s="1"/>
  <c r="I238"/>
  <c r="L238"/>
  <c r="M238" s="1"/>
  <c r="Q238"/>
  <c r="R238"/>
  <c r="S238" s="1"/>
  <c r="I239"/>
  <c r="L239"/>
  <c r="M239" s="1"/>
  <c r="Q239"/>
  <c r="R239"/>
  <c r="S239" s="1"/>
  <c r="I240"/>
  <c r="L240"/>
  <c r="M240" s="1"/>
  <c r="O240"/>
  <c r="Q240"/>
  <c r="R240"/>
  <c r="S240" s="1"/>
  <c r="I241"/>
  <c r="L241"/>
  <c r="M241" s="1"/>
  <c r="Q241"/>
  <c r="I242"/>
  <c r="L242"/>
  <c r="M242" s="1"/>
  <c r="Q242"/>
  <c r="R242"/>
  <c r="S242" s="1"/>
  <c r="I243"/>
  <c r="L243"/>
  <c r="M243" s="1"/>
  <c r="Q243"/>
  <c r="R243"/>
  <c r="S243" s="1"/>
  <c r="I244"/>
  <c r="L244"/>
  <c r="M244" s="1"/>
  <c r="Q244"/>
  <c r="R244"/>
  <c r="S244" s="1"/>
  <c r="I245"/>
  <c r="L245"/>
  <c r="M245" s="1"/>
  <c r="O245"/>
  <c r="Q245"/>
  <c r="I246"/>
  <c r="L246"/>
  <c r="O246" s="1"/>
  <c r="Q246"/>
  <c r="I247"/>
  <c r="L247"/>
  <c r="M247" s="1"/>
  <c r="Q247"/>
  <c r="I248"/>
  <c r="L248"/>
  <c r="M248" s="1"/>
  <c r="Q248"/>
  <c r="I249"/>
  <c r="L249"/>
  <c r="M249" s="1"/>
  <c r="Q249"/>
  <c r="I250"/>
  <c r="L250"/>
  <c r="M250" s="1"/>
  <c r="Q250"/>
  <c r="I251"/>
  <c r="L251"/>
  <c r="M251" s="1"/>
  <c r="Q251"/>
  <c r="R210" l="1"/>
  <c r="S210" s="1"/>
  <c r="T210" s="1"/>
  <c r="O207"/>
  <c r="R190"/>
  <c r="S190" s="1"/>
  <c r="R140"/>
  <c r="S140" s="1"/>
  <c r="R126"/>
  <c r="S126" s="1"/>
  <c r="T126" s="1"/>
  <c r="R125"/>
  <c r="S125" s="1"/>
  <c r="R124"/>
  <c r="S124" s="1"/>
  <c r="R110"/>
  <c r="S110" s="1"/>
  <c r="R109"/>
  <c r="S109" s="1"/>
  <c r="R108"/>
  <c r="S108" s="1"/>
  <c r="R214"/>
  <c r="S214" s="1"/>
  <c r="R202"/>
  <c r="S202" s="1"/>
  <c r="R174"/>
  <c r="S174" s="1"/>
  <c r="T174" s="1"/>
  <c r="R138"/>
  <c r="S138" s="1"/>
  <c r="R137"/>
  <c r="S137" s="1"/>
  <c r="R136"/>
  <c r="S136" s="1"/>
  <c r="R122"/>
  <c r="S122" s="1"/>
  <c r="T122" s="1"/>
  <c r="R121"/>
  <c r="S121" s="1"/>
  <c r="R120"/>
  <c r="S120" s="1"/>
  <c r="R106"/>
  <c r="S106" s="1"/>
  <c r="R105"/>
  <c r="S105" s="1"/>
  <c r="T105" s="1"/>
  <c r="R104"/>
  <c r="S104" s="1"/>
  <c r="T104" s="1"/>
  <c r="O93"/>
  <c r="O230"/>
  <c r="O214"/>
  <c r="O210"/>
  <c r="R194"/>
  <c r="S194" s="1"/>
  <c r="T194" s="1"/>
  <c r="M178"/>
  <c r="M174"/>
  <c r="R148"/>
  <c r="S148" s="1"/>
  <c r="R229"/>
  <c r="S229" s="1"/>
  <c r="T229" s="1"/>
  <c r="R228"/>
  <c r="S228" s="1"/>
  <c r="R213"/>
  <c r="S213" s="1"/>
  <c r="T213" s="1"/>
  <c r="R212"/>
  <c r="S212" s="1"/>
  <c r="R209"/>
  <c r="S209" s="1"/>
  <c r="T209" s="1"/>
  <c r="R208"/>
  <c r="S208" s="1"/>
  <c r="R198"/>
  <c r="S198" s="1"/>
  <c r="T198" s="1"/>
  <c r="R182"/>
  <c r="S182" s="1"/>
  <c r="T182" s="1"/>
  <c r="R146"/>
  <c r="S146" s="1"/>
  <c r="T146" s="1"/>
  <c r="O138"/>
  <c r="O134"/>
  <c r="O130"/>
  <c r="O126"/>
  <c r="O122"/>
  <c r="O118"/>
  <c r="O114"/>
  <c r="O110"/>
  <c r="O106"/>
  <c r="O102"/>
  <c r="O98"/>
  <c r="O250"/>
  <c r="R250"/>
  <c r="S250" s="1"/>
  <c r="R225"/>
  <c r="S225" s="1"/>
  <c r="T225" s="1"/>
  <c r="R220"/>
  <c r="S220" s="1"/>
  <c r="T220" s="1"/>
  <c r="R201"/>
  <c r="S201" s="1"/>
  <c r="T201" s="1"/>
  <c r="R200"/>
  <c r="S200" s="1"/>
  <c r="T200" s="1"/>
  <c r="R197"/>
  <c r="S197" s="1"/>
  <c r="R196"/>
  <c r="S196" s="1"/>
  <c r="T196" s="1"/>
  <c r="R193"/>
  <c r="S193" s="1"/>
  <c r="T193" s="1"/>
  <c r="R192"/>
  <c r="S192" s="1"/>
  <c r="T192" s="1"/>
  <c r="R189"/>
  <c r="S189" s="1"/>
  <c r="T189" s="1"/>
  <c r="R188"/>
  <c r="S188" s="1"/>
  <c r="R185"/>
  <c r="S185" s="1"/>
  <c r="T185" s="1"/>
  <c r="R184"/>
  <c r="S184" s="1"/>
  <c r="T184" s="1"/>
  <c r="R181"/>
  <c r="S181" s="1"/>
  <c r="T181" s="1"/>
  <c r="R180"/>
  <c r="S180" s="1"/>
  <c r="R158"/>
  <c r="S158" s="1"/>
  <c r="T158" s="1"/>
  <c r="R150"/>
  <c r="S150" s="1"/>
  <c r="T150" s="1"/>
  <c r="R142"/>
  <c r="S142" s="1"/>
  <c r="T142" s="1"/>
  <c r="R256"/>
  <c r="S256" s="1"/>
  <c r="T256" s="1"/>
  <c r="R252"/>
  <c r="S252" s="1"/>
  <c r="T252" s="1"/>
  <c r="O220"/>
  <c r="O256"/>
  <c r="O252"/>
  <c r="R249"/>
  <c r="S249" s="1"/>
  <c r="T249" s="1"/>
  <c r="R248"/>
  <c r="S248" s="1"/>
  <c r="T248" s="1"/>
  <c r="R230"/>
  <c r="S230" s="1"/>
  <c r="T230" s="1"/>
  <c r="R219"/>
  <c r="S219" s="1"/>
  <c r="R218"/>
  <c r="S218" s="1"/>
  <c r="T218" s="1"/>
  <c r="R205"/>
  <c r="S205" s="1"/>
  <c r="T205" s="1"/>
  <c r="O202"/>
  <c r="O198"/>
  <c r="O194"/>
  <c r="O190"/>
  <c r="O186"/>
  <c r="O182"/>
  <c r="R176"/>
  <c r="S176" s="1"/>
  <c r="T176" s="1"/>
  <c r="R152"/>
  <c r="S152" s="1"/>
  <c r="R144"/>
  <c r="S144" s="1"/>
  <c r="T144" s="1"/>
  <c r="R93"/>
  <c r="S93" s="1"/>
  <c r="R255"/>
  <c r="S255" s="1"/>
  <c r="T255" s="1"/>
  <c r="R254"/>
  <c r="S254" s="1"/>
  <c r="T254" s="1"/>
  <c r="R91"/>
  <c r="S91" s="1"/>
  <c r="T91" s="1"/>
  <c r="O251"/>
  <c r="O247"/>
  <c r="O236"/>
  <c r="O227"/>
  <c r="O221"/>
  <c r="O217"/>
  <c r="O215"/>
  <c r="O203"/>
  <c r="O199"/>
  <c r="O195"/>
  <c r="O187"/>
  <c r="O183"/>
  <c r="O135"/>
  <c r="O131"/>
  <c r="O127"/>
  <c r="O123"/>
  <c r="O111"/>
  <c r="O107"/>
  <c r="O95"/>
  <c r="O257"/>
  <c r="O253"/>
  <c r="R245"/>
  <c r="S245" s="1"/>
  <c r="R231"/>
  <c r="S231" s="1"/>
  <c r="O228"/>
  <c r="R226"/>
  <c r="S226" s="1"/>
  <c r="T226" s="1"/>
  <c r="M225"/>
  <c r="O212"/>
  <c r="M205"/>
  <c r="O200"/>
  <c r="O196"/>
  <c r="O192"/>
  <c r="O188"/>
  <c r="O184"/>
  <c r="O180"/>
  <c r="M176"/>
  <c r="O158"/>
  <c r="O156"/>
  <c r="O154"/>
  <c r="O152"/>
  <c r="O150"/>
  <c r="O148"/>
  <c r="O146"/>
  <c r="O144"/>
  <c r="O142"/>
  <c r="O140"/>
  <c r="O136"/>
  <c r="O132"/>
  <c r="O128"/>
  <c r="O124"/>
  <c r="O120"/>
  <c r="O116"/>
  <c r="O112"/>
  <c r="O108"/>
  <c r="O104"/>
  <c r="O100"/>
  <c r="O96"/>
  <c r="O91"/>
  <c r="O254"/>
  <c r="O241"/>
  <c r="O232"/>
  <c r="O223"/>
  <c r="O211"/>
  <c r="O191"/>
  <c r="O139"/>
  <c r="O119"/>
  <c r="O115"/>
  <c r="O103"/>
  <c r="O99"/>
  <c r="O89"/>
  <c r="O248"/>
  <c r="O242"/>
  <c r="O237"/>
  <c r="O233"/>
  <c r="O218"/>
  <c r="R251"/>
  <c r="S251" s="1"/>
  <c r="T251" s="1"/>
  <c r="O249"/>
  <c r="R247"/>
  <c r="S247" s="1"/>
  <c r="T247" s="1"/>
  <c r="R241"/>
  <c r="S241" s="1"/>
  <c r="T241" s="1"/>
  <c r="O238"/>
  <c r="R236"/>
  <c r="S236" s="1"/>
  <c r="T236" s="1"/>
  <c r="O234"/>
  <c r="R232"/>
  <c r="S232" s="1"/>
  <c r="T232" s="1"/>
  <c r="O229"/>
  <c r="R227"/>
  <c r="S227" s="1"/>
  <c r="R224"/>
  <c r="S224" s="1"/>
  <c r="T224" s="1"/>
  <c r="R223"/>
  <c r="S223" s="1"/>
  <c r="R221"/>
  <c r="S221" s="1"/>
  <c r="O219"/>
  <c r="R217"/>
  <c r="S217" s="1"/>
  <c r="T217" s="1"/>
  <c r="R215"/>
  <c r="S215" s="1"/>
  <c r="T215" s="1"/>
  <c r="O213"/>
  <c r="R211"/>
  <c r="S211" s="1"/>
  <c r="T211" s="1"/>
  <c r="O209"/>
  <c r="R204"/>
  <c r="S204" s="1"/>
  <c r="T204" s="1"/>
  <c r="R203"/>
  <c r="S203" s="1"/>
  <c r="T203" s="1"/>
  <c r="O201"/>
  <c r="R199"/>
  <c r="S199" s="1"/>
  <c r="T199" s="1"/>
  <c r="O197"/>
  <c r="R195"/>
  <c r="S195" s="1"/>
  <c r="T195" s="1"/>
  <c r="O193"/>
  <c r="R191"/>
  <c r="S191" s="1"/>
  <c r="O189"/>
  <c r="R187"/>
  <c r="S187" s="1"/>
  <c r="O185"/>
  <c r="R183"/>
  <c r="S183" s="1"/>
  <c r="T183" s="1"/>
  <c r="O181"/>
  <c r="R139"/>
  <c r="S139" s="1"/>
  <c r="T139" s="1"/>
  <c r="O137"/>
  <c r="R135"/>
  <c r="S135" s="1"/>
  <c r="O133"/>
  <c r="R131"/>
  <c r="S131" s="1"/>
  <c r="T131" s="1"/>
  <c r="O129"/>
  <c r="R127"/>
  <c r="S127" s="1"/>
  <c r="T127" s="1"/>
  <c r="O125"/>
  <c r="R123"/>
  <c r="S123" s="1"/>
  <c r="T123" s="1"/>
  <c r="O121"/>
  <c r="R119"/>
  <c r="S119" s="1"/>
  <c r="T119" s="1"/>
  <c r="O117"/>
  <c r="R115"/>
  <c r="S115" s="1"/>
  <c r="T115" s="1"/>
  <c r="O113"/>
  <c r="R111"/>
  <c r="S111" s="1"/>
  <c r="T111" s="1"/>
  <c r="O109"/>
  <c r="R107"/>
  <c r="S107" s="1"/>
  <c r="T107" s="1"/>
  <c r="O105"/>
  <c r="R103"/>
  <c r="S103" s="1"/>
  <c r="O101"/>
  <c r="R99"/>
  <c r="S99" s="1"/>
  <c r="T99" s="1"/>
  <c r="O97"/>
  <c r="R95"/>
  <c r="S95" s="1"/>
  <c r="T95" s="1"/>
  <c r="R89"/>
  <c r="S89" s="1"/>
  <c r="T89" s="1"/>
  <c r="R257"/>
  <c r="S257" s="1"/>
  <c r="T257" s="1"/>
  <c r="O255"/>
  <c r="R253"/>
  <c r="S253" s="1"/>
  <c r="T253" s="1"/>
  <c r="R246"/>
  <c r="S246" s="1"/>
  <c r="T246" s="1"/>
  <c r="O243"/>
  <c r="O239"/>
  <c r="T231"/>
  <c r="M231"/>
  <c r="R206"/>
  <c r="S206" s="1"/>
  <c r="O206"/>
  <c r="R172"/>
  <c r="S172" s="1"/>
  <c r="T172" s="1"/>
  <c r="O172"/>
  <c r="R170"/>
  <c r="S170" s="1"/>
  <c r="T170" s="1"/>
  <c r="O170"/>
  <c r="R168"/>
  <c r="S168" s="1"/>
  <c r="T168" s="1"/>
  <c r="O168"/>
  <c r="R166"/>
  <c r="S166" s="1"/>
  <c r="O166"/>
  <c r="R164"/>
  <c r="S164" s="1"/>
  <c r="T164" s="1"/>
  <c r="O164"/>
  <c r="R162"/>
  <c r="S162" s="1"/>
  <c r="T162" s="1"/>
  <c r="O162"/>
  <c r="R160"/>
  <c r="S160" s="1"/>
  <c r="T160" s="1"/>
  <c r="O160"/>
  <c r="R94"/>
  <c r="S94" s="1"/>
  <c r="T94" s="1"/>
  <c r="O94"/>
  <c r="R92"/>
  <c r="S92" s="1"/>
  <c r="T92" s="1"/>
  <c r="O92"/>
  <c r="R90"/>
  <c r="S90" s="1"/>
  <c r="T90" s="1"/>
  <c r="O90"/>
  <c r="R88"/>
  <c r="S88" s="1"/>
  <c r="O88"/>
  <c r="T245"/>
  <c r="O244"/>
  <c r="R222"/>
  <c r="S222" s="1"/>
  <c r="T222" s="1"/>
  <c r="O222"/>
  <c r="R216"/>
  <c r="S216" s="1"/>
  <c r="T216" s="1"/>
  <c r="O216"/>
  <c r="O204"/>
  <c r="T250"/>
  <c r="M246"/>
  <c r="T244"/>
  <c r="T242"/>
  <c r="T240"/>
  <c r="T238"/>
  <c r="T234"/>
  <c r="T228"/>
  <c r="M226"/>
  <c r="M224"/>
  <c r="M208"/>
  <c r="R179"/>
  <c r="S179" s="1"/>
  <c r="T179" s="1"/>
  <c r="O179"/>
  <c r="R177"/>
  <c r="S177" s="1"/>
  <c r="O177"/>
  <c r="R175"/>
  <c r="S175" s="1"/>
  <c r="T175" s="1"/>
  <c r="O175"/>
  <c r="R173"/>
  <c r="S173" s="1"/>
  <c r="O173"/>
  <c r="R171"/>
  <c r="S171" s="1"/>
  <c r="T171" s="1"/>
  <c r="O171"/>
  <c r="R169"/>
  <c r="S169" s="1"/>
  <c r="O169"/>
  <c r="R167"/>
  <c r="S167" s="1"/>
  <c r="T167" s="1"/>
  <c r="O167"/>
  <c r="R165"/>
  <c r="S165" s="1"/>
  <c r="O165"/>
  <c r="R163"/>
  <c r="S163" s="1"/>
  <c r="T163" s="1"/>
  <c r="O163"/>
  <c r="R161"/>
  <c r="S161" s="1"/>
  <c r="O161"/>
  <c r="R159"/>
  <c r="S159" s="1"/>
  <c r="T159" s="1"/>
  <c r="O159"/>
  <c r="R157"/>
  <c r="S157" s="1"/>
  <c r="O157"/>
  <c r="R155"/>
  <c r="S155" s="1"/>
  <c r="T155" s="1"/>
  <c r="O155"/>
  <c r="R153"/>
  <c r="S153" s="1"/>
  <c r="O153"/>
  <c r="R151"/>
  <c r="S151" s="1"/>
  <c r="T151" s="1"/>
  <c r="O151"/>
  <c r="R149"/>
  <c r="S149" s="1"/>
  <c r="O149"/>
  <c r="R147"/>
  <c r="S147" s="1"/>
  <c r="T147" s="1"/>
  <c r="O147"/>
  <c r="R145"/>
  <c r="S145" s="1"/>
  <c r="O145"/>
  <c r="R143"/>
  <c r="S143" s="1"/>
  <c r="T143" s="1"/>
  <c r="O143"/>
  <c r="R141"/>
  <c r="S141" s="1"/>
  <c r="O141"/>
  <c r="T243"/>
  <c r="T239"/>
  <c r="T237"/>
  <c r="T235"/>
  <c r="T233"/>
  <c r="T227"/>
  <c r="T223"/>
  <c r="T221"/>
  <c r="T219"/>
  <c r="T207"/>
  <c r="T197"/>
  <c r="T191"/>
  <c r="T187"/>
  <c r="T177"/>
  <c r="T173"/>
  <c r="T169"/>
  <c r="T165"/>
  <c r="T161"/>
  <c r="T157"/>
  <c r="T153"/>
  <c r="T149"/>
  <c r="T145"/>
  <c r="T141"/>
  <c r="T137"/>
  <c r="T135"/>
  <c r="T133"/>
  <c r="T129"/>
  <c r="T125"/>
  <c r="T121"/>
  <c r="T117"/>
  <c r="T113"/>
  <c r="T109"/>
  <c r="T103"/>
  <c r="T101"/>
  <c r="T97"/>
  <c r="T93"/>
  <c r="T214"/>
  <c r="T212"/>
  <c r="T208"/>
  <c r="T206"/>
  <c r="T202"/>
  <c r="T190"/>
  <c r="T188"/>
  <c r="T186"/>
  <c r="T180"/>
  <c r="T178"/>
  <c r="T166"/>
  <c r="T156"/>
  <c r="T154"/>
  <c r="T152"/>
  <c r="T148"/>
  <c r="T140"/>
  <c r="T138"/>
  <c r="T136"/>
  <c r="T134"/>
  <c r="T132"/>
  <c r="T130"/>
  <c r="T128"/>
  <c r="T124"/>
  <c r="T120"/>
  <c r="T118"/>
  <c r="T116"/>
  <c r="T114"/>
  <c r="T112"/>
  <c r="T110"/>
  <c r="T108"/>
  <c r="T106"/>
  <c r="T102"/>
  <c r="T100"/>
  <c r="T98"/>
  <c r="T96"/>
  <c r="T88"/>
  <c r="Q4" l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R5"/>
  <c r="S5" s="1"/>
  <c r="T5" s="1"/>
  <c r="R60"/>
  <c r="R77"/>
  <c r="O60"/>
  <c r="O77"/>
  <c r="L4"/>
  <c r="L5"/>
  <c r="L6"/>
  <c r="M6" s="1"/>
  <c r="L7"/>
  <c r="M7" s="1"/>
  <c r="L8"/>
  <c r="M8" s="1"/>
  <c r="L9"/>
  <c r="M9" s="1"/>
  <c r="L10"/>
  <c r="L11"/>
  <c r="M11" s="1"/>
  <c r="L12"/>
  <c r="M12" s="1"/>
  <c r="L13"/>
  <c r="M13" s="1"/>
  <c r="L14"/>
  <c r="L15"/>
  <c r="M15" s="1"/>
  <c r="L16"/>
  <c r="M16" s="1"/>
  <c r="R16" l="1"/>
  <c r="S16" s="1"/>
  <c r="T16" s="1"/>
  <c r="M4"/>
  <c r="R4"/>
  <c r="S4" s="1"/>
  <c r="T4" s="1"/>
  <c r="O4"/>
  <c r="M14"/>
  <c r="R14"/>
  <c r="M10"/>
  <c r="R10"/>
  <c r="S10" s="1"/>
  <c r="T10" s="1"/>
  <c r="M5"/>
  <c r="O5"/>
  <c r="O7"/>
  <c r="R12"/>
  <c r="S12" s="1"/>
  <c r="T12" s="1"/>
  <c r="O15"/>
  <c r="O13"/>
  <c r="R8"/>
  <c r="S8" s="1"/>
  <c r="T8" s="1"/>
  <c r="O16"/>
  <c r="O14"/>
  <c r="O12"/>
  <c r="O10"/>
  <c r="O8"/>
  <c r="O6"/>
  <c r="R15"/>
  <c r="S15" s="1"/>
  <c r="T15" s="1"/>
  <c r="R13"/>
  <c r="S13" s="1"/>
  <c r="T13" s="1"/>
  <c r="R11"/>
  <c r="S11" s="1"/>
  <c r="T11" s="1"/>
  <c r="R9"/>
  <c r="S9" s="1"/>
  <c r="T9" s="1"/>
  <c r="R7"/>
  <c r="S7" s="1"/>
  <c r="T7" s="1"/>
  <c r="O11"/>
  <c r="O9"/>
  <c r="R6"/>
  <c r="S6" s="1"/>
  <c r="T6" s="1"/>
  <c r="S14"/>
  <c r="T14" s="1"/>
  <c r="I25" l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87"/>
  <c r="L17" l="1"/>
  <c r="L18"/>
  <c r="L19"/>
  <c r="L20"/>
  <c r="L21"/>
  <c r="L22"/>
  <c r="L23"/>
  <c r="L24"/>
  <c r="L25"/>
  <c r="L87"/>
  <c r="L86"/>
  <c r="L85"/>
  <c r="L84"/>
  <c r="L83"/>
  <c r="L82"/>
  <c r="L81"/>
  <c r="L80"/>
  <c r="L79"/>
  <c r="L78"/>
  <c r="L76"/>
  <c r="L75"/>
  <c r="L74"/>
  <c r="L73"/>
  <c r="L72"/>
  <c r="L71"/>
  <c r="L70"/>
  <c r="L69"/>
  <c r="L68"/>
  <c r="L67"/>
  <c r="L66"/>
  <c r="L65"/>
  <c r="L64"/>
  <c r="L63"/>
  <c r="L62"/>
  <c r="L61"/>
  <c r="S60"/>
  <c r="T60" s="1"/>
  <c r="M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Q3"/>
  <c r="L3"/>
  <c r="I3"/>
  <c r="T3" l="1"/>
  <c r="R82"/>
  <c r="S82" s="1"/>
  <c r="T82" s="1"/>
  <c r="O82"/>
  <c r="R86"/>
  <c r="O86"/>
  <c r="R83"/>
  <c r="S83" s="1"/>
  <c r="T83" s="1"/>
  <c r="O83"/>
  <c r="R85"/>
  <c r="O85"/>
  <c r="R87"/>
  <c r="S87" s="1"/>
  <c r="T87" s="1"/>
  <c r="O87"/>
  <c r="R84"/>
  <c r="O84"/>
  <c r="S3"/>
  <c r="R3"/>
  <c r="O3"/>
  <c r="R28"/>
  <c r="O28"/>
  <c r="R30"/>
  <c r="O30"/>
  <c r="R34"/>
  <c r="S34" s="1"/>
  <c r="T34" s="1"/>
  <c r="O34"/>
  <c r="R36"/>
  <c r="O36"/>
  <c r="R40"/>
  <c r="S40" s="1"/>
  <c r="T40" s="1"/>
  <c r="O40"/>
  <c r="R42"/>
  <c r="O42"/>
  <c r="R44"/>
  <c r="S44" s="1"/>
  <c r="T44" s="1"/>
  <c r="O44"/>
  <c r="R48"/>
  <c r="O48"/>
  <c r="R50"/>
  <c r="S50" s="1"/>
  <c r="T50" s="1"/>
  <c r="O50"/>
  <c r="R54"/>
  <c r="O54"/>
  <c r="R58"/>
  <c r="S58" s="1"/>
  <c r="T58" s="1"/>
  <c r="O58"/>
  <c r="R63"/>
  <c r="O63"/>
  <c r="O27"/>
  <c r="R27"/>
  <c r="S27" s="1"/>
  <c r="T27" s="1"/>
  <c r="R29"/>
  <c r="O29"/>
  <c r="R31"/>
  <c r="S31" s="1"/>
  <c r="T31" s="1"/>
  <c r="O31"/>
  <c r="O33"/>
  <c r="R33"/>
  <c r="R35"/>
  <c r="S35" s="1"/>
  <c r="T35" s="1"/>
  <c r="O35"/>
  <c r="O37"/>
  <c r="R37"/>
  <c r="R39"/>
  <c r="S39" s="1"/>
  <c r="T39" s="1"/>
  <c r="O39"/>
  <c r="R41"/>
  <c r="O41"/>
  <c r="R43"/>
  <c r="S43" s="1"/>
  <c r="T43" s="1"/>
  <c r="O43"/>
  <c r="O45"/>
  <c r="R45"/>
  <c r="O47"/>
  <c r="R47"/>
  <c r="S47" s="1"/>
  <c r="T47" s="1"/>
  <c r="R49"/>
  <c r="O49"/>
  <c r="R51"/>
  <c r="S51" s="1"/>
  <c r="T51" s="1"/>
  <c r="O51"/>
  <c r="R53"/>
  <c r="O53"/>
  <c r="O55"/>
  <c r="R55"/>
  <c r="S55" s="1"/>
  <c r="T55" s="1"/>
  <c r="R57"/>
  <c r="O57"/>
  <c r="R59"/>
  <c r="S59" s="1"/>
  <c r="T59" s="1"/>
  <c r="O59"/>
  <c r="R62"/>
  <c r="O62"/>
  <c r="R64"/>
  <c r="S64" s="1"/>
  <c r="T64" s="1"/>
  <c r="O64"/>
  <c r="R66"/>
  <c r="O66"/>
  <c r="R68"/>
  <c r="S68" s="1"/>
  <c r="T68" s="1"/>
  <c r="O68"/>
  <c r="R70"/>
  <c r="O70"/>
  <c r="R72"/>
  <c r="S72" s="1"/>
  <c r="T72" s="1"/>
  <c r="O72"/>
  <c r="R74"/>
  <c r="O74"/>
  <c r="R76"/>
  <c r="S76" s="1"/>
  <c r="T76" s="1"/>
  <c r="O76"/>
  <c r="R79"/>
  <c r="S79" s="1"/>
  <c r="T79" s="1"/>
  <c r="O79"/>
  <c r="O81"/>
  <c r="R81"/>
  <c r="S81" s="1"/>
  <c r="T81" s="1"/>
  <c r="R26"/>
  <c r="O26"/>
  <c r="R32"/>
  <c r="S32" s="1"/>
  <c r="T32" s="1"/>
  <c r="O32"/>
  <c r="R38"/>
  <c r="O38"/>
  <c r="R46"/>
  <c r="S46" s="1"/>
  <c r="T46" s="1"/>
  <c r="O46"/>
  <c r="R52"/>
  <c r="O52"/>
  <c r="R56"/>
  <c r="S56" s="1"/>
  <c r="T56" s="1"/>
  <c r="O56"/>
  <c r="O61"/>
  <c r="R61"/>
  <c r="R65"/>
  <c r="S65" s="1"/>
  <c r="T65" s="1"/>
  <c r="O65"/>
  <c r="R67"/>
  <c r="O67"/>
  <c r="R69"/>
  <c r="S69" s="1"/>
  <c r="T69" s="1"/>
  <c r="O69"/>
  <c r="O71"/>
  <c r="R71"/>
  <c r="R73"/>
  <c r="S73" s="1"/>
  <c r="T73" s="1"/>
  <c r="O73"/>
  <c r="R75"/>
  <c r="O75"/>
  <c r="R78"/>
  <c r="S78" s="1"/>
  <c r="T78" s="1"/>
  <c r="O78"/>
  <c r="R80"/>
  <c r="O80"/>
  <c r="O25"/>
  <c r="R25"/>
  <c r="S25" s="1"/>
  <c r="T25" s="1"/>
  <c r="R23"/>
  <c r="O23"/>
  <c r="O21"/>
  <c r="R21"/>
  <c r="S21" s="1"/>
  <c r="T21" s="1"/>
  <c r="R19"/>
  <c r="S19" s="1"/>
  <c r="T19" s="1"/>
  <c r="O19"/>
  <c r="O17"/>
  <c r="R17"/>
  <c r="S17" s="1"/>
  <c r="T17" s="1"/>
  <c r="O24"/>
  <c r="R24"/>
  <c r="S24" s="1"/>
  <c r="T24" s="1"/>
  <c r="R22"/>
  <c r="S22" s="1"/>
  <c r="T22" s="1"/>
  <c r="O22"/>
  <c r="O20"/>
  <c r="R20"/>
  <c r="S20" s="1"/>
  <c r="T20" s="1"/>
  <c r="R18"/>
  <c r="S18" s="1"/>
  <c r="T18" s="1"/>
  <c r="O18"/>
  <c r="M61"/>
  <c r="M62"/>
  <c r="M63"/>
  <c r="M64"/>
  <c r="M65"/>
  <c r="M66"/>
  <c r="M67"/>
  <c r="M68"/>
  <c r="M69"/>
  <c r="M70"/>
  <c r="M71"/>
  <c r="M24"/>
  <c r="M22"/>
  <c r="M20"/>
  <c r="M18"/>
  <c r="M25"/>
  <c r="M23"/>
  <c r="M21"/>
  <c r="M19"/>
  <c r="M17"/>
  <c r="S23"/>
  <c r="T23" s="1"/>
  <c r="S85"/>
  <c r="T85" s="1"/>
  <c r="S84"/>
  <c r="T84" s="1"/>
  <c r="S86"/>
  <c r="T86" s="1"/>
  <c r="S29"/>
  <c r="T29" s="1"/>
  <c r="S33"/>
  <c r="T33" s="1"/>
  <c r="S37"/>
  <c r="T37" s="1"/>
  <c r="S41"/>
  <c r="T41" s="1"/>
  <c r="S45"/>
  <c r="T45" s="1"/>
  <c r="S26"/>
  <c r="T26" s="1"/>
  <c r="S28"/>
  <c r="T28" s="1"/>
  <c r="S30"/>
  <c r="T30" s="1"/>
  <c r="S36"/>
  <c r="T36" s="1"/>
  <c r="S38"/>
  <c r="T38" s="1"/>
  <c r="S42"/>
  <c r="T42" s="1"/>
  <c r="S74"/>
  <c r="T74" s="1"/>
  <c r="S77"/>
  <c r="T77" s="1"/>
  <c r="M84"/>
  <c r="M85"/>
  <c r="M86"/>
  <c r="S48"/>
  <c r="T48" s="1"/>
  <c r="M48"/>
  <c r="M50"/>
  <c r="S52"/>
  <c r="T52" s="1"/>
  <c r="M52"/>
  <c r="S54"/>
  <c r="T54" s="1"/>
  <c r="M54"/>
  <c r="M56"/>
  <c r="M58"/>
  <c r="M3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S49"/>
  <c r="T49" s="1"/>
  <c r="M49"/>
  <c r="M51"/>
  <c r="S53"/>
  <c r="T53" s="1"/>
  <c r="M53"/>
  <c r="M55"/>
  <c r="S57"/>
  <c r="T57" s="1"/>
  <c r="M57"/>
  <c r="M59"/>
  <c r="S75"/>
  <c r="T75" s="1"/>
  <c r="S80"/>
  <c r="T80" s="1"/>
  <c r="S61"/>
  <c r="T61" s="1"/>
  <c r="S62"/>
  <c r="T62" s="1"/>
  <c r="S63"/>
  <c r="T63" s="1"/>
  <c r="S66"/>
  <c r="T66" s="1"/>
  <c r="S67"/>
  <c r="T67" s="1"/>
  <c r="S70"/>
  <c r="T70" s="1"/>
  <c r="S71"/>
  <c r="T71" s="1"/>
  <c r="M72"/>
  <c r="M73"/>
  <c r="M74"/>
  <c r="M75"/>
  <c r="M76"/>
  <c r="M77"/>
  <c r="M78"/>
  <c r="M79"/>
  <c r="M80"/>
  <c r="M81"/>
  <c r="M82"/>
  <c r="M83"/>
  <c r="M87"/>
  <c r="O4" i="1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3"/>
  <c r="G68" l="1"/>
  <c r="J68"/>
  <c r="K68"/>
  <c r="M68"/>
  <c r="P68"/>
  <c r="Q68" s="1"/>
  <c r="R68" l="1"/>
  <c r="G83"/>
  <c r="J83"/>
  <c r="K83" s="1"/>
  <c r="M83" l="1"/>
  <c r="P83"/>
  <c r="Q83" s="1"/>
  <c r="R83" s="1"/>
  <c r="G207"/>
  <c r="J207"/>
  <c r="K207" s="1"/>
  <c r="P207"/>
  <c r="Q207" s="1"/>
  <c r="R207" s="1"/>
  <c r="G208"/>
  <c r="J208"/>
  <c r="K208" s="1"/>
  <c r="G209"/>
  <c r="J209"/>
  <c r="K209" s="1"/>
  <c r="G210"/>
  <c r="J210"/>
  <c r="K210" s="1"/>
  <c r="G211"/>
  <c r="J211"/>
  <c r="K211" s="1"/>
  <c r="G212"/>
  <c r="J212"/>
  <c r="K212" s="1"/>
  <c r="G213"/>
  <c r="J213"/>
  <c r="K213" s="1"/>
  <c r="G214"/>
  <c r="J214"/>
  <c r="K214" s="1"/>
  <c r="G215"/>
  <c r="J215"/>
  <c r="K215" s="1"/>
  <c r="G216"/>
  <c r="J216"/>
  <c r="K216" s="1"/>
  <c r="G217"/>
  <c r="J217"/>
  <c r="K217" s="1"/>
  <c r="G182"/>
  <c r="J182"/>
  <c r="K182" s="1"/>
  <c r="J38"/>
  <c r="G167"/>
  <c r="J167"/>
  <c r="K167" s="1"/>
  <c r="G168"/>
  <c r="J168"/>
  <c r="K168" s="1"/>
  <c r="G145"/>
  <c r="J145"/>
  <c r="K145" s="1"/>
  <c r="G146"/>
  <c r="J146"/>
  <c r="K146" s="1"/>
  <c r="G124"/>
  <c r="J124"/>
  <c r="K124" s="1"/>
  <c r="J115"/>
  <c r="K115" s="1"/>
  <c r="G197"/>
  <c r="J197"/>
  <c r="K197" s="1"/>
  <c r="G20"/>
  <c r="G65"/>
  <c r="J65"/>
  <c r="K65" s="1"/>
  <c r="G48"/>
  <c r="J48"/>
  <c r="K48" s="1"/>
  <c r="G43"/>
  <c r="J43"/>
  <c r="K43" s="1"/>
  <c r="G44"/>
  <c r="J44"/>
  <c r="K44" s="1"/>
  <c r="G45"/>
  <c r="J45"/>
  <c r="K45" s="1"/>
  <c r="G46"/>
  <c r="J46"/>
  <c r="K46" s="1"/>
  <c r="G47"/>
  <c r="J47"/>
  <c r="K47" s="1"/>
  <c r="G49"/>
  <c r="J49"/>
  <c r="K49" s="1"/>
  <c r="G50"/>
  <c r="J50"/>
  <c r="K50" s="1"/>
  <c r="G51"/>
  <c r="J51"/>
  <c r="K51" s="1"/>
  <c r="G52"/>
  <c r="J52"/>
  <c r="K52" s="1"/>
  <c r="G53"/>
  <c r="J53"/>
  <c r="K53" s="1"/>
  <c r="G54"/>
  <c r="J54"/>
  <c r="K54" s="1"/>
  <c r="G55"/>
  <c r="J55"/>
  <c r="K55" s="1"/>
  <c r="G56"/>
  <c r="J56"/>
  <c r="K56" s="1"/>
  <c r="G57"/>
  <c r="J57"/>
  <c r="K57" s="1"/>
  <c r="G58"/>
  <c r="J58"/>
  <c r="K58" s="1"/>
  <c r="G59"/>
  <c r="J59"/>
  <c r="K59" s="1"/>
  <c r="G60"/>
  <c r="J60"/>
  <c r="K60" s="1"/>
  <c r="G61"/>
  <c r="J61"/>
  <c r="K61" s="1"/>
  <c r="G62"/>
  <c r="J62"/>
  <c r="K62" s="1"/>
  <c r="G63"/>
  <c r="J63"/>
  <c r="K63" s="1"/>
  <c r="G64"/>
  <c r="J64"/>
  <c r="K64" s="1"/>
  <c r="G66"/>
  <c r="J66"/>
  <c r="K66" s="1"/>
  <c r="G67"/>
  <c r="J67"/>
  <c r="K67" s="1"/>
  <c r="G69"/>
  <c r="J69"/>
  <c r="K69" s="1"/>
  <c r="G70"/>
  <c r="J70"/>
  <c r="K70" s="1"/>
  <c r="G71"/>
  <c r="J71"/>
  <c r="K71" s="1"/>
  <c r="G72"/>
  <c r="J72"/>
  <c r="K72" s="1"/>
  <c r="G73"/>
  <c r="J73"/>
  <c r="K73" s="1"/>
  <c r="G74"/>
  <c r="J74"/>
  <c r="K74" s="1"/>
  <c r="G75"/>
  <c r="J75"/>
  <c r="K75" s="1"/>
  <c r="G76"/>
  <c r="J76"/>
  <c r="K76" s="1"/>
  <c r="G77"/>
  <c r="J77"/>
  <c r="K77" s="1"/>
  <c r="G78"/>
  <c r="K78"/>
  <c r="G79"/>
  <c r="J79"/>
  <c r="K79" s="1"/>
  <c r="G80"/>
  <c r="J80"/>
  <c r="K80" s="1"/>
  <c r="G81"/>
  <c r="J81"/>
  <c r="K81" s="1"/>
  <c r="G82"/>
  <c r="J82"/>
  <c r="K82" s="1"/>
  <c r="G84"/>
  <c r="J84"/>
  <c r="K84" s="1"/>
  <c r="G85"/>
  <c r="J85"/>
  <c r="K85" s="1"/>
  <c r="G86"/>
  <c r="J86"/>
  <c r="K86" s="1"/>
  <c r="G87"/>
  <c r="J87"/>
  <c r="K87" s="1"/>
  <c r="G88"/>
  <c r="J88"/>
  <c r="M88" s="1"/>
  <c r="G89"/>
  <c r="J89"/>
  <c r="K89" s="1"/>
  <c r="G90"/>
  <c r="J90"/>
  <c r="M90" s="1"/>
  <c r="G91"/>
  <c r="J91"/>
  <c r="K91" s="1"/>
  <c r="G92"/>
  <c r="J92"/>
  <c r="M92" s="1"/>
  <c r="G93"/>
  <c r="J93"/>
  <c r="K93" s="1"/>
  <c r="G94"/>
  <c r="J94"/>
  <c r="M94" s="1"/>
  <c r="G95"/>
  <c r="J95"/>
  <c r="K95" s="1"/>
  <c r="G96"/>
  <c r="J96"/>
  <c r="K96" s="1"/>
  <c r="G97"/>
  <c r="J97"/>
  <c r="K97" s="1"/>
  <c r="G98"/>
  <c r="J98"/>
  <c r="K98" s="1"/>
  <c r="G99"/>
  <c r="J99"/>
  <c r="K99" s="1"/>
  <c r="G100"/>
  <c r="J100"/>
  <c r="K100" s="1"/>
  <c r="G101"/>
  <c r="J101"/>
  <c r="K101" s="1"/>
  <c r="G102"/>
  <c r="J102"/>
  <c r="K102" s="1"/>
  <c r="G103"/>
  <c r="J103"/>
  <c r="K103" s="1"/>
  <c r="G104"/>
  <c r="J104"/>
  <c r="K104" s="1"/>
  <c r="G105"/>
  <c r="J105"/>
  <c r="K105" s="1"/>
  <c r="G106"/>
  <c r="J106"/>
  <c r="K106" s="1"/>
  <c r="G107"/>
  <c r="J107"/>
  <c r="K107" s="1"/>
  <c r="G108"/>
  <c r="J108"/>
  <c r="K108" s="1"/>
  <c r="G109"/>
  <c r="J109"/>
  <c r="K109" s="1"/>
  <c r="G110"/>
  <c r="J110"/>
  <c r="K110" s="1"/>
  <c r="G111"/>
  <c r="J111"/>
  <c r="K111" s="1"/>
  <c r="G112"/>
  <c r="J112"/>
  <c r="K112" s="1"/>
  <c r="G113"/>
  <c r="J113"/>
  <c r="K113" s="1"/>
  <c r="J114"/>
  <c r="K114" s="1"/>
  <c r="G116"/>
  <c r="J116"/>
  <c r="K116" s="1"/>
  <c r="G117"/>
  <c r="J117"/>
  <c r="K117" s="1"/>
  <c r="G118"/>
  <c r="J118"/>
  <c r="K118" s="1"/>
  <c r="G119"/>
  <c r="J119"/>
  <c r="K119" s="1"/>
  <c r="G120"/>
  <c r="J120"/>
  <c r="K120" s="1"/>
  <c r="G121"/>
  <c r="J121"/>
  <c r="K121" s="1"/>
  <c r="G122"/>
  <c r="J122"/>
  <c r="K122" s="1"/>
  <c r="G123"/>
  <c r="J123"/>
  <c r="K123" s="1"/>
  <c r="G125"/>
  <c r="J125"/>
  <c r="K125" s="1"/>
  <c r="G126"/>
  <c r="J126"/>
  <c r="K126" s="1"/>
  <c r="G127"/>
  <c r="J127"/>
  <c r="K127" s="1"/>
  <c r="G128"/>
  <c r="J128"/>
  <c r="K128" s="1"/>
  <c r="G129"/>
  <c r="J129"/>
  <c r="K129" s="1"/>
  <c r="G130"/>
  <c r="J130"/>
  <c r="K130" s="1"/>
  <c r="G131"/>
  <c r="J131"/>
  <c r="K131" s="1"/>
  <c r="G132"/>
  <c r="J132"/>
  <c r="K132" s="1"/>
  <c r="G133"/>
  <c r="J133"/>
  <c r="K133" s="1"/>
  <c r="G134"/>
  <c r="J134"/>
  <c r="K134" s="1"/>
  <c r="G135"/>
  <c r="J135"/>
  <c r="K135" s="1"/>
  <c r="G136"/>
  <c r="J136"/>
  <c r="K136" s="1"/>
  <c r="G137"/>
  <c r="J137"/>
  <c r="K137" s="1"/>
  <c r="G138"/>
  <c r="J138"/>
  <c r="K138" s="1"/>
  <c r="G139"/>
  <c r="J139"/>
  <c r="K139" s="1"/>
  <c r="G140"/>
  <c r="J140"/>
  <c r="K140" s="1"/>
  <c r="G141"/>
  <c r="J141"/>
  <c r="K141" s="1"/>
  <c r="G142"/>
  <c r="J142"/>
  <c r="K142" s="1"/>
  <c r="G143"/>
  <c r="J143"/>
  <c r="K143" s="1"/>
  <c r="G144"/>
  <c r="J144"/>
  <c r="K144" s="1"/>
  <c r="G147"/>
  <c r="J147"/>
  <c r="K147" s="1"/>
  <c r="G148"/>
  <c r="J148"/>
  <c r="K148" s="1"/>
  <c r="G149"/>
  <c r="J149"/>
  <c r="K149" s="1"/>
  <c r="G150"/>
  <c r="J150"/>
  <c r="K150" s="1"/>
  <c r="G151"/>
  <c r="J151"/>
  <c r="K151" s="1"/>
  <c r="G152"/>
  <c r="J152"/>
  <c r="K152" s="1"/>
  <c r="G153"/>
  <c r="J153"/>
  <c r="K153" s="1"/>
  <c r="G154"/>
  <c r="J154"/>
  <c r="K154" s="1"/>
  <c r="G155"/>
  <c r="J155"/>
  <c r="K155" s="1"/>
  <c r="G156"/>
  <c r="J156"/>
  <c r="K156" s="1"/>
  <c r="G157"/>
  <c r="J157"/>
  <c r="K157" s="1"/>
  <c r="G158"/>
  <c r="J158"/>
  <c r="K158" s="1"/>
  <c r="G159"/>
  <c r="J159"/>
  <c r="K159" s="1"/>
  <c r="G160"/>
  <c r="J160"/>
  <c r="K160" s="1"/>
  <c r="G161"/>
  <c r="J161"/>
  <c r="K161" s="1"/>
  <c r="G162"/>
  <c r="J162"/>
  <c r="K162" s="1"/>
  <c r="G163"/>
  <c r="J163"/>
  <c r="K163" s="1"/>
  <c r="G164"/>
  <c r="J164"/>
  <c r="K164" s="1"/>
  <c r="G165"/>
  <c r="J165"/>
  <c r="K165" s="1"/>
  <c r="G166"/>
  <c r="J166"/>
  <c r="K166" s="1"/>
  <c r="G169"/>
  <c r="J169"/>
  <c r="K169" s="1"/>
  <c r="G170"/>
  <c r="J170"/>
  <c r="K170" s="1"/>
  <c r="G171"/>
  <c r="J171"/>
  <c r="K171" s="1"/>
  <c r="G172"/>
  <c r="J172"/>
  <c r="K172" s="1"/>
  <c r="G173"/>
  <c r="J173"/>
  <c r="K173" s="1"/>
  <c r="G174"/>
  <c r="J174"/>
  <c r="K174" s="1"/>
  <c r="G175"/>
  <c r="J175"/>
  <c r="K175" s="1"/>
  <c r="G176"/>
  <c r="J176"/>
  <c r="K176" s="1"/>
  <c r="G177"/>
  <c r="J177"/>
  <c r="K177" s="1"/>
  <c r="G178"/>
  <c r="J178"/>
  <c r="K178" s="1"/>
  <c r="G179"/>
  <c r="J179"/>
  <c r="G180"/>
  <c r="J180"/>
  <c r="M180" s="1"/>
  <c r="G181"/>
  <c r="J181"/>
  <c r="M181" s="1"/>
  <c r="G183"/>
  <c r="J183"/>
  <c r="M183" s="1"/>
  <c r="G184"/>
  <c r="J184"/>
  <c r="M184" s="1"/>
  <c r="G185"/>
  <c r="J185"/>
  <c r="M185" s="1"/>
  <c r="G186"/>
  <c r="J186"/>
  <c r="M186" s="1"/>
  <c r="G187"/>
  <c r="J187"/>
  <c r="M187" s="1"/>
  <c r="G188"/>
  <c r="J188"/>
  <c r="M188" s="1"/>
  <c r="G189"/>
  <c r="J189"/>
  <c r="M189" s="1"/>
  <c r="G190"/>
  <c r="J190"/>
  <c r="M190" s="1"/>
  <c r="G191"/>
  <c r="J191"/>
  <c r="M191" s="1"/>
  <c r="G192"/>
  <c r="J192"/>
  <c r="K192" s="1"/>
  <c r="G193"/>
  <c r="J193"/>
  <c r="K193" s="1"/>
  <c r="G194"/>
  <c r="J194"/>
  <c r="K194" s="1"/>
  <c r="G195"/>
  <c r="J195"/>
  <c r="K195" s="1"/>
  <c r="G196"/>
  <c r="J196"/>
  <c r="K196" s="1"/>
  <c r="G198"/>
  <c r="J198"/>
  <c r="K198" s="1"/>
  <c r="G199"/>
  <c r="J199"/>
  <c r="K199" s="1"/>
  <c r="G200"/>
  <c r="J200"/>
  <c r="K200" s="1"/>
  <c r="G201"/>
  <c r="J201"/>
  <c r="K201" s="1"/>
  <c r="G202"/>
  <c r="J202"/>
  <c r="K202" s="1"/>
  <c r="G203"/>
  <c r="J203"/>
  <c r="K203" s="1"/>
  <c r="G204"/>
  <c r="J204"/>
  <c r="K204" s="1"/>
  <c r="G205"/>
  <c r="J205"/>
  <c r="K205" s="1"/>
  <c r="G206"/>
  <c r="J206"/>
  <c r="K206" s="1"/>
  <c r="P216" l="1"/>
  <c r="Q216" s="1"/>
  <c r="R216" s="1"/>
  <c r="M213"/>
  <c r="M182"/>
  <c r="P215"/>
  <c r="Q215" s="1"/>
  <c r="R215" s="1"/>
  <c r="M207"/>
  <c r="M216"/>
  <c r="M215"/>
  <c r="M209"/>
  <c r="P217"/>
  <c r="Q217" s="1"/>
  <c r="R217" s="1"/>
  <c r="M217"/>
  <c r="P211"/>
  <c r="Q211" s="1"/>
  <c r="R211" s="1"/>
  <c r="M211"/>
  <c r="P208"/>
  <c r="Q208" s="1"/>
  <c r="R208" s="1"/>
  <c r="M208"/>
  <c r="M167"/>
  <c r="P182"/>
  <c r="Q182" s="1"/>
  <c r="R182" s="1"/>
  <c r="P214"/>
  <c r="Q214" s="1"/>
  <c r="R214" s="1"/>
  <c r="M214"/>
  <c r="M212"/>
  <c r="P209"/>
  <c r="Q209" s="1"/>
  <c r="R209" s="1"/>
  <c r="P213"/>
  <c r="Q213" s="1"/>
  <c r="R213" s="1"/>
  <c r="M210"/>
  <c r="P212"/>
  <c r="Q212" s="1"/>
  <c r="R212" s="1"/>
  <c r="P210"/>
  <c r="Q210" s="1"/>
  <c r="R210" s="1"/>
  <c r="M197"/>
  <c r="P145"/>
  <c r="Q145" s="1"/>
  <c r="R145" s="1"/>
  <c r="M145"/>
  <c r="M168"/>
  <c r="P197"/>
  <c r="Q197" s="1"/>
  <c r="R197" s="1"/>
  <c r="P146"/>
  <c r="Q146" s="1"/>
  <c r="R146" s="1"/>
  <c r="P168"/>
  <c r="Q168" s="1"/>
  <c r="R168" s="1"/>
  <c r="M146"/>
  <c r="P167"/>
  <c r="Q167" s="1"/>
  <c r="R167" s="1"/>
  <c r="M124"/>
  <c r="P124"/>
  <c r="Q124" s="1"/>
  <c r="R124" s="1"/>
  <c r="M115"/>
  <c r="P115"/>
  <c r="Q115" s="1"/>
  <c r="R115" s="1"/>
  <c r="M65"/>
  <c r="P43"/>
  <c r="Q43" s="1"/>
  <c r="R43" s="1"/>
  <c r="M43"/>
  <c r="P65"/>
  <c r="Q65" s="1"/>
  <c r="R65" s="1"/>
  <c r="M48"/>
  <c r="M132"/>
  <c r="M58"/>
  <c r="P48"/>
  <c r="Q48" s="1"/>
  <c r="R48" s="1"/>
  <c r="M108"/>
  <c r="M76"/>
  <c r="M166"/>
  <c r="M117"/>
  <c r="M100"/>
  <c r="M67"/>
  <c r="M91"/>
  <c r="M85"/>
  <c r="P91"/>
  <c r="Q91" s="1"/>
  <c r="R91" s="1"/>
  <c r="M80"/>
  <c r="M72"/>
  <c r="M62"/>
  <c r="M54"/>
  <c r="M150"/>
  <c r="M121"/>
  <c r="M112"/>
  <c r="M104"/>
  <c r="M96"/>
  <c r="M119"/>
  <c r="M114"/>
  <c r="M110"/>
  <c r="M106"/>
  <c r="M102"/>
  <c r="M98"/>
  <c r="M87"/>
  <c r="M82"/>
  <c r="M78"/>
  <c r="M74"/>
  <c r="M70"/>
  <c r="M64"/>
  <c r="M60"/>
  <c r="M56"/>
  <c r="M52"/>
  <c r="M46"/>
  <c r="M201"/>
  <c r="M50"/>
  <c r="M205"/>
  <c r="M192"/>
  <c r="M176"/>
  <c r="M158"/>
  <c r="M140"/>
  <c r="M123"/>
  <c r="P119"/>
  <c r="Q119" s="1"/>
  <c r="R119" s="1"/>
  <c r="P114"/>
  <c r="Q114" s="1"/>
  <c r="R114" s="1"/>
  <c r="P110"/>
  <c r="Q110" s="1"/>
  <c r="P106"/>
  <c r="Q106" s="1"/>
  <c r="R106" s="1"/>
  <c r="P102"/>
  <c r="Q102" s="1"/>
  <c r="R102" s="1"/>
  <c r="P98"/>
  <c r="Q98" s="1"/>
  <c r="R98" s="1"/>
  <c r="P87"/>
  <c r="Q87" s="1"/>
  <c r="R87" s="1"/>
  <c r="P82"/>
  <c r="Q82" s="1"/>
  <c r="R82" s="1"/>
  <c r="P78"/>
  <c r="Q78" s="1"/>
  <c r="R78" s="1"/>
  <c r="P74"/>
  <c r="Q74" s="1"/>
  <c r="R74" s="1"/>
  <c r="P70"/>
  <c r="Q70" s="1"/>
  <c r="R70" s="1"/>
  <c r="P64"/>
  <c r="Q64" s="1"/>
  <c r="R64" s="1"/>
  <c r="P60"/>
  <c r="Q60" s="1"/>
  <c r="R60" s="1"/>
  <c r="P56"/>
  <c r="Q56" s="1"/>
  <c r="R56" s="1"/>
  <c r="P52"/>
  <c r="Q52" s="1"/>
  <c r="R52" s="1"/>
  <c r="P47"/>
  <c r="Q47" s="1"/>
  <c r="R47" s="1"/>
  <c r="M45"/>
  <c r="M203"/>
  <c r="M196"/>
  <c r="M172"/>
  <c r="M162"/>
  <c r="M154"/>
  <c r="M144"/>
  <c r="M136"/>
  <c r="M128"/>
  <c r="P121"/>
  <c r="Q121" s="1"/>
  <c r="R121" s="1"/>
  <c r="P117"/>
  <c r="Q117" s="1"/>
  <c r="R117" s="1"/>
  <c r="P112"/>
  <c r="Q112" s="1"/>
  <c r="R112" s="1"/>
  <c r="P108"/>
  <c r="Q108" s="1"/>
  <c r="R108" s="1"/>
  <c r="P104"/>
  <c r="Q104" s="1"/>
  <c r="R104" s="1"/>
  <c r="P100"/>
  <c r="Q100" s="1"/>
  <c r="R100" s="1"/>
  <c r="P96"/>
  <c r="Q96" s="1"/>
  <c r="R96" s="1"/>
  <c r="M93"/>
  <c r="M89"/>
  <c r="P85"/>
  <c r="Q85" s="1"/>
  <c r="R85" s="1"/>
  <c r="P80"/>
  <c r="Q80" s="1"/>
  <c r="R80" s="1"/>
  <c r="P76"/>
  <c r="Q76" s="1"/>
  <c r="R76" s="1"/>
  <c r="P72"/>
  <c r="Q72" s="1"/>
  <c r="R72" s="1"/>
  <c r="P67"/>
  <c r="Q67" s="1"/>
  <c r="R67" s="1"/>
  <c r="P62"/>
  <c r="Q62" s="1"/>
  <c r="R62" s="1"/>
  <c r="P58"/>
  <c r="Q58" s="1"/>
  <c r="R58" s="1"/>
  <c r="P54"/>
  <c r="Q54" s="1"/>
  <c r="R54" s="1"/>
  <c r="P50"/>
  <c r="Q50" s="1"/>
  <c r="R50" s="1"/>
  <c r="M47"/>
  <c r="P45"/>
  <c r="Q45" s="1"/>
  <c r="R45" s="1"/>
  <c r="P93"/>
  <c r="Q93" s="1"/>
  <c r="R93" s="1"/>
  <c r="P89"/>
  <c r="Q89" s="1"/>
  <c r="R89" s="1"/>
  <c r="M86"/>
  <c r="M84"/>
  <c r="M81"/>
  <c r="M79"/>
  <c r="M77"/>
  <c r="M75"/>
  <c r="M73"/>
  <c r="M71"/>
  <c r="M69"/>
  <c r="M66"/>
  <c r="M63"/>
  <c r="M61"/>
  <c r="M59"/>
  <c r="M57"/>
  <c r="M55"/>
  <c r="M53"/>
  <c r="M51"/>
  <c r="M49"/>
  <c r="M44"/>
  <c r="M199"/>
  <c r="M194"/>
  <c r="M178"/>
  <c r="M174"/>
  <c r="M170"/>
  <c r="M164"/>
  <c r="M160"/>
  <c r="M156"/>
  <c r="M152"/>
  <c r="M148"/>
  <c r="M142"/>
  <c r="M138"/>
  <c r="M134"/>
  <c r="M130"/>
  <c r="M126"/>
  <c r="M122"/>
  <c r="M120"/>
  <c r="M118"/>
  <c r="M116"/>
  <c r="M113"/>
  <c r="M111"/>
  <c r="M109"/>
  <c r="M107"/>
  <c r="M105"/>
  <c r="M103"/>
  <c r="M101"/>
  <c r="M99"/>
  <c r="M97"/>
  <c r="M95"/>
  <c r="M206"/>
  <c r="M204"/>
  <c r="M202"/>
  <c r="M200"/>
  <c r="M198"/>
  <c r="M195"/>
  <c r="M193"/>
  <c r="M179"/>
  <c r="M177"/>
  <c r="M175"/>
  <c r="M173"/>
  <c r="M171"/>
  <c r="M169"/>
  <c r="M165"/>
  <c r="M163"/>
  <c r="M161"/>
  <c r="M159"/>
  <c r="M157"/>
  <c r="M155"/>
  <c r="M153"/>
  <c r="M151"/>
  <c r="M149"/>
  <c r="M147"/>
  <c r="M143"/>
  <c r="M141"/>
  <c r="M139"/>
  <c r="M137"/>
  <c r="M135"/>
  <c r="M133"/>
  <c r="M131"/>
  <c r="M129"/>
  <c r="M127"/>
  <c r="M125"/>
  <c r="P122"/>
  <c r="Q122" s="1"/>
  <c r="R122" s="1"/>
  <c r="P120"/>
  <c r="Q120" s="1"/>
  <c r="R120" s="1"/>
  <c r="P118"/>
  <c r="Q118" s="1"/>
  <c r="R118" s="1"/>
  <c r="P116"/>
  <c r="Q116" s="1"/>
  <c r="R116" s="1"/>
  <c r="P113"/>
  <c r="Q113" s="1"/>
  <c r="R113" s="1"/>
  <c r="P111"/>
  <c r="Q111" s="1"/>
  <c r="R111" s="1"/>
  <c r="P109"/>
  <c r="Q109" s="1"/>
  <c r="R109" s="1"/>
  <c r="P107"/>
  <c r="Q107" s="1"/>
  <c r="R107" s="1"/>
  <c r="P105"/>
  <c r="Q105" s="1"/>
  <c r="R105" s="1"/>
  <c r="P103"/>
  <c r="Q103" s="1"/>
  <c r="R103" s="1"/>
  <c r="P101"/>
  <c r="Q101" s="1"/>
  <c r="R101" s="1"/>
  <c r="P99"/>
  <c r="Q99" s="1"/>
  <c r="R99" s="1"/>
  <c r="P97"/>
  <c r="Q97" s="1"/>
  <c r="R97" s="1"/>
  <c r="P95"/>
  <c r="Q95" s="1"/>
  <c r="R95" s="1"/>
  <c r="K94"/>
  <c r="P94"/>
  <c r="Q94" s="1"/>
  <c r="R94" s="1"/>
  <c r="K92"/>
  <c r="P92"/>
  <c r="Q92" s="1"/>
  <c r="R92" s="1"/>
  <c r="K90"/>
  <c r="P90"/>
  <c r="Q90" s="1"/>
  <c r="R90" s="1"/>
  <c r="K88"/>
  <c r="P88"/>
  <c r="Q88" s="1"/>
  <c r="R88" s="1"/>
  <c r="P86"/>
  <c r="Q86" s="1"/>
  <c r="R86" s="1"/>
  <c r="P84"/>
  <c r="Q84" s="1"/>
  <c r="R84" s="1"/>
  <c r="P81"/>
  <c r="Q81" s="1"/>
  <c r="R81" s="1"/>
  <c r="P79"/>
  <c r="Q79" s="1"/>
  <c r="R79" s="1"/>
  <c r="P77"/>
  <c r="Q77" s="1"/>
  <c r="R77" s="1"/>
  <c r="P75"/>
  <c r="Q75" s="1"/>
  <c r="R75" s="1"/>
  <c r="P73"/>
  <c r="Q73" s="1"/>
  <c r="R73" s="1"/>
  <c r="P71"/>
  <c r="Q71" s="1"/>
  <c r="R71" s="1"/>
  <c r="P69"/>
  <c r="Q69" s="1"/>
  <c r="R69" s="1"/>
  <c r="P66"/>
  <c r="Q66" s="1"/>
  <c r="R66" s="1"/>
  <c r="P63"/>
  <c r="Q63" s="1"/>
  <c r="R63" s="1"/>
  <c r="P61"/>
  <c r="Q61" s="1"/>
  <c r="R61" s="1"/>
  <c r="P59"/>
  <c r="Q59" s="1"/>
  <c r="R59" s="1"/>
  <c r="P57"/>
  <c r="Q57" s="1"/>
  <c r="R57" s="1"/>
  <c r="P55"/>
  <c r="Q55" s="1"/>
  <c r="R55" s="1"/>
  <c r="P53"/>
  <c r="Q53" s="1"/>
  <c r="R53" s="1"/>
  <c r="P51"/>
  <c r="Q51" s="1"/>
  <c r="R51" s="1"/>
  <c r="P49"/>
  <c r="Q49" s="1"/>
  <c r="R49" s="1"/>
  <c r="P46"/>
  <c r="Q46" s="1"/>
  <c r="R46" s="1"/>
  <c r="P44"/>
  <c r="Q44" s="1"/>
  <c r="R44" s="1"/>
  <c r="P206"/>
  <c r="Q206" s="1"/>
  <c r="R206" s="1"/>
  <c r="P205"/>
  <c r="Q205" s="1"/>
  <c r="R205" s="1"/>
  <c r="P204"/>
  <c r="Q204" s="1"/>
  <c r="R204" s="1"/>
  <c r="P203"/>
  <c r="Q203" s="1"/>
  <c r="R203" s="1"/>
  <c r="P202"/>
  <c r="Q202" s="1"/>
  <c r="R202" s="1"/>
  <c r="P201"/>
  <c r="Q201" s="1"/>
  <c r="R201" s="1"/>
  <c r="P200"/>
  <c r="Q200" s="1"/>
  <c r="R200" s="1"/>
  <c r="P199"/>
  <c r="Q199" s="1"/>
  <c r="R199" s="1"/>
  <c r="P198"/>
  <c r="Q198" s="1"/>
  <c r="R198" s="1"/>
  <c r="P196"/>
  <c r="Q196" s="1"/>
  <c r="R196" s="1"/>
  <c r="P195"/>
  <c r="Q195" s="1"/>
  <c r="R195" s="1"/>
  <c r="P194"/>
  <c r="Q194" s="1"/>
  <c r="R194" s="1"/>
  <c r="P193"/>
  <c r="Q193" s="1"/>
  <c r="R193" s="1"/>
  <c r="P192"/>
  <c r="Q192" s="1"/>
  <c r="R192" s="1"/>
  <c r="K191"/>
  <c r="P191"/>
  <c r="Q191" s="1"/>
  <c r="R191" s="1"/>
  <c r="K190"/>
  <c r="P190"/>
  <c r="Q190" s="1"/>
  <c r="R190" s="1"/>
  <c r="K189"/>
  <c r="P189"/>
  <c r="Q189" s="1"/>
  <c r="R189" s="1"/>
  <c r="K188"/>
  <c r="P188"/>
  <c r="Q188" s="1"/>
  <c r="R188" s="1"/>
  <c r="K187"/>
  <c r="P187"/>
  <c r="Q187" s="1"/>
  <c r="R187" s="1"/>
  <c r="K186"/>
  <c r="P186"/>
  <c r="Q186" s="1"/>
  <c r="R186" s="1"/>
  <c r="K185"/>
  <c r="P185"/>
  <c r="Q185" s="1"/>
  <c r="R185" s="1"/>
  <c r="K184"/>
  <c r="P184"/>
  <c r="Q184" s="1"/>
  <c r="R184" s="1"/>
  <c r="K183"/>
  <c r="P183"/>
  <c r="Q183" s="1"/>
  <c r="R183" s="1"/>
  <c r="K181"/>
  <c r="P181"/>
  <c r="Q181" s="1"/>
  <c r="R181" s="1"/>
  <c r="K180"/>
  <c r="P180"/>
  <c r="Q180" s="1"/>
  <c r="R180" s="1"/>
  <c r="P179"/>
  <c r="Q179" s="1"/>
  <c r="R179" s="1"/>
  <c r="P178"/>
  <c r="Q178" s="1"/>
  <c r="R178" s="1"/>
  <c r="P177"/>
  <c r="Q177" s="1"/>
  <c r="R177" s="1"/>
  <c r="P176"/>
  <c r="Q176" s="1"/>
  <c r="R176" s="1"/>
  <c r="P175"/>
  <c r="Q175" s="1"/>
  <c r="R175" s="1"/>
  <c r="P174"/>
  <c r="Q174" s="1"/>
  <c r="R174" s="1"/>
  <c r="P173"/>
  <c r="Q173" s="1"/>
  <c r="R173" s="1"/>
  <c r="P172"/>
  <c r="Q172" s="1"/>
  <c r="R172" s="1"/>
  <c r="P171"/>
  <c r="Q171" s="1"/>
  <c r="R171" s="1"/>
  <c r="P170"/>
  <c r="Q170" s="1"/>
  <c r="R170" s="1"/>
  <c r="P169"/>
  <c r="Q169" s="1"/>
  <c r="R169" s="1"/>
  <c r="P166"/>
  <c r="Q166" s="1"/>
  <c r="R166" s="1"/>
  <c r="P165"/>
  <c r="Q165" s="1"/>
  <c r="R165" s="1"/>
  <c r="P164"/>
  <c r="Q164" s="1"/>
  <c r="R164" s="1"/>
  <c r="P163"/>
  <c r="Q163" s="1"/>
  <c r="R163" s="1"/>
  <c r="P162"/>
  <c r="Q162" s="1"/>
  <c r="R162" s="1"/>
  <c r="P161"/>
  <c r="Q161" s="1"/>
  <c r="R161" s="1"/>
  <c r="P160"/>
  <c r="Q160" s="1"/>
  <c r="R160" s="1"/>
  <c r="P159"/>
  <c r="Q159" s="1"/>
  <c r="R159" s="1"/>
  <c r="P158"/>
  <c r="Q158" s="1"/>
  <c r="R158" s="1"/>
  <c r="P157"/>
  <c r="Q157" s="1"/>
  <c r="R157" s="1"/>
  <c r="P156"/>
  <c r="Q156" s="1"/>
  <c r="R156" s="1"/>
  <c r="P155"/>
  <c r="Q155" s="1"/>
  <c r="R155" s="1"/>
  <c r="P154"/>
  <c r="Q154" s="1"/>
  <c r="R154" s="1"/>
  <c r="P153"/>
  <c r="Q153" s="1"/>
  <c r="R153" s="1"/>
  <c r="P152"/>
  <c r="Q152" s="1"/>
  <c r="R152" s="1"/>
  <c r="P151"/>
  <c r="Q151" s="1"/>
  <c r="R151" s="1"/>
  <c r="P150"/>
  <c r="Q150" s="1"/>
  <c r="R150" s="1"/>
  <c r="P149"/>
  <c r="Q149" s="1"/>
  <c r="R149" s="1"/>
  <c r="P148"/>
  <c r="Q148" s="1"/>
  <c r="R148" s="1"/>
  <c r="P147"/>
  <c r="Q147" s="1"/>
  <c r="R147" s="1"/>
  <c r="P144"/>
  <c r="Q144" s="1"/>
  <c r="R144" s="1"/>
  <c r="P143"/>
  <c r="Q143" s="1"/>
  <c r="R143" s="1"/>
  <c r="P142"/>
  <c r="Q142" s="1"/>
  <c r="R142" s="1"/>
  <c r="P141"/>
  <c r="Q141" s="1"/>
  <c r="R141" s="1"/>
  <c r="P140"/>
  <c r="Q140" s="1"/>
  <c r="R140" s="1"/>
  <c r="P139"/>
  <c r="Q139" s="1"/>
  <c r="R139" s="1"/>
  <c r="P138"/>
  <c r="Q138" s="1"/>
  <c r="R138" s="1"/>
  <c r="P137"/>
  <c r="Q137" s="1"/>
  <c r="R137" s="1"/>
  <c r="P136"/>
  <c r="Q136" s="1"/>
  <c r="R136" s="1"/>
  <c r="P135"/>
  <c r="Q135" s="1"/>
  <c r="R135" s="1"/>
  <c r="P134"/>
  <c r="Q134" s="1"/>
  <c r="R134" s="1"/>
  <c r="P133"/>
  <c r="Q133" s="1"/>
  <c r="R133" s="1"/>
  <c r="P132"/>
  <c r="Q132" s="1"/>
  <c r="R132" s="1"/>
  <c r="P131"/>
  <c r="Q131" s="1"/>
  <c r="R131" s="1"/>
  <c r="P130"/>
  <c r="Q130" s="1"/>
  <c r="R130" s="1"/>
  <c r="P129"/>
  <c r="Q129" s="1"/>
  <c r="R129" s="1"/>
  <c r="P128"/>
  <c r="Q128" s="1"/>
  <c r="R128" s="1"/>
  <c r="P127"/>
  <c r="Q127" s="1"/>
  <c r="R127" s="1"/>
  <c r="P126"/>
  <c r="Q126" s="1"/>
  <c r="R126" s="1"/>
  <c r="P125"/>
  <c r="Q125" s="1"/>
  <c r="R125" s="1"/>
  <c r="P123"/>
  <c r="Q123" s="1"/>
  <c r="R123" s="1"/>
  <c r="G39"/>
  <c r="J39"/>
  <c r="K39" s="1"/>
  <c r="G40"/>
  <c r="J40"/>
  <c r="K40" s="1"/>
  <c r="G41"/>
  <c r="J41"/>
  <c r="K41" s="1"/>
  <c r="G42"/>
  <c r="J42"/>
  <c r="K42" s="1"/>
  <c r="J5"/>
  <c r="K5" s="1"/>
  <c r="G6"/>
  <c r="J6"/>
  <c r="K6" s="1"/>
  <c r="G7"/>
  <c r="J7"/>
  <c r="K7" s="1"/>
  <c r="G8"/>
  <c r="J8"/>
  <c r="K8" s="1"/>
  <c r="G9"/>
  <c r="J9"/>
  <c r="K9" s="1"/>
  <c r="G10"/>
  <c r="J10"/>
  <c r="K10" s="1"/>
  <c r="G11"/>
  <c r="J11"/>
  <c r="K11" s="1"/>
  <c r="G12"/>
  <c r="J12"/>
  <c r="K12" s="1"/>
  <c r="G13"/>
  <c r="J13"/>
  <c r="K13" s="1"/>
  <c r="G14"/>
  <c r="J14"/>
  <c r="K14" s="1"/>
  <c r="G15"/>
  <c r="J15"/>
  <c r="K15" s="1"/>
  <c r="G16"/>
  <c r="J16"/>
  <c r="K16" s="1"/>
  <c r="G17"/>
  <c r="J17"/>
  <c r="K17" s="1"/>
  <c r="G18"/>
  <c r="J18"/>
  <c r="K18" s="1"/>
  <c r="G19"/>
  <c r="J19"/>
  <c r="K19" s="1"/>
  <c r="J20"/>
  <c r="K20" s="1"/>
  <c r="G21"/>
  <c r="J21"/>
  <c r="K21" s="1"/>
  <c r="G22"/>
  <c r="J22"/>
  <c r="K22" s="1"/>
  <c r="G23"/>
  <c r="J23"/>
  <c r="K23" s="1"/>
  <c r="G24"/>
  <c r="J24"/>
  <c r="K24" s="1"/>
  <c r="G25"/>
  <c r="J25"/>
  <c r="K25" s="1"/>
  <c r="G26"/>
  <c r="J26"/>
  <c r="K26" s="1"/>
  <c r="G27"/>
  <c r="J27"/>
  <c r="K27" s="1"/>
  <c r="J28"/>
  <c r="K28" s="1"/>
  <c r="G29"/>
  <c r="J29"/>
  <c r="K29" s="1"/>
  <c r="G30"/>
  <c r="J30"/>
  <c r="K30" s="1"/>
  <c r="G31"/>
  <c r="J31"/>
  <c r="K31" s="1"/>
  <c r="G32"/>
  <c r="J32"/>
  <c r="K32" s="1"/>
  <c r="G33"/>
  <c r="J33"/>
  <c r="K33" s="1"/>
  <c r="G34"/>
  <c r="J34"/>
  <c r="K34" s="1"/>
  <c r="G35"/>
  <c r="J35"/>
  <c r="K35" s="1"/>
  <c r="G36"/>
  <c r="J36"/>
  <c r="K36" s="1"/>
  <c r="G37"/>
  <c r="J37"/>
  <c r="K37" s="1"/>
  <c r="G38"/>
  <c r="K38"/>
  <c r="G4"/>
  <c r="J4"/>
  <c r="K4" s="1"/>
  <c r="M8" l="1"/>
  <c r="P18"/>
  <c r="Q18" s="1"/>
  <c r="R18" s="1"/>
  <c r="M4"/>
  <c r="M30"/>
  <c r="M19"/>
  <c r="M38"/>
  <c r="M24"/>
  <c r="M12"/>
  <c r="M42"/>
  <c r="M34"/>
  <c r="M26"/>
  <c r="P20"/>
  <c r="Q20" s="1"/>
  <c r="R20" s="1"/>
  <c r="M16"/>
  <c r="P8"/>
  <c r="Q8" s="1"/>
  <c r="R8" s="1"/>
  <c r="M22"/>
  <c r="M36"/>
  <c r="M32"/>
  <c r="M28"/>
  <c r="M18"/>
  <c r="M14"/>
  <c r="M10"/>
  <c r="P6"/>
  <c r="Q6" s="1"/>
  <c r="R6" s="1"/>
  <c r="M6"/>
  <c r="P4"/>
  <c r="Q4" s="1"/>
  <c r="R4" s="1"/>
  <c r="M37"/>
  <c r="M35"/>
  <c r="M33"/>
  <c r="M31"/>
  <c r="M29"/>
  <c r="M27"/>
  <c r="M25"/>
  <c r="P23"/>
  <c r="Q23" s="1"/>
  <c r="R23" s="1"/>
  <c r="M23"/>
  <c r="P21"/>
  <c r="Q21" s="1"/>
  <c r="R21" s="1"/>
  <c r="P19"/>
  <c r="Q19" s="1"/>
  <c r="R19" s="1"/>
  <c r="P17"/>
  <c r="Q17" s="1"/>
  <c r="R17" s="1"/>
  <c r="M17"/>
  <c r="M15"/>
  <c r="M13"/>
  <c r="P11"/>
  <c r="Q11" s="1"/>
  <c r="R11" s="1"/>
  <c r="M11"/>
  <c r="P9"/>
  <c r="Q9" s="1"/>
  <c r="R9" s="1"/>
  <c r="M7"/>
  <c r="M5"/>
  <c r="M40"/>
  <c r="P38"/>
  <c r="Q38" s="1"/>
  <c r="R38" s="1"/>
  <c r="P36"/>
  <c r="Q36" s="1"/>
  <c r="R36" s="1"/>
  <c r="P34"/>
  <c r="Q34" s="1"/>
  <c r="R34" s="1"/>
  <c r="P32"/>
  <c r="Q32" s="1"/>
  <c r="R32" s="1"/>
  <c r="P30"/>
  <c r="Q30" s="1"/>
  <c r="R30" s="1"/>
  <c r="P28"/>
  <c r="Q28" s="1"/>
  <c r="R28" s="1"/>
  <c r="P26"/>
  <c r="Q26" s="1"/>
  <c r="R26" s="1"/>
  <c r="P24"/>
  <c r="Q24" s="1"/>
  <c r="R24" s="1"/>
  <c r="P22"/>
  <c r="Q22" s="1"/>
  <c r="R22" s="1"/>
  <c r="M21"/>
  <c r="M20"/>
  <c r="P16"/>
  <c r="Q16" s="1"/>
  <c r="R16" s="1"/>
  <c r="P14"/>
  <c r="Q14" s="1"/>
  <c r="R14" s="1"/>
  <c r="P12"/>
  <c r="Q12" s="1"/>
  <c r="R12" s="1"/>
  <c r="P10"/>
  <c r="Q10" s="1"/>
  <c r="R10" s="1"/>
  <c r="M9"/>
  <c r="P7"/>
  <c r="Q7" s="1"/>
  <c r="R7" s="1"/>
  <c r="P5"/>
  <c r="Q5" s="1"/>
  <c r="R5" s="1"/>
  <c r="M41"/>
  <c r="M39"/>
  <c r="P42"/>
  <c r="Q42" s="1"/>
  <c r="R42" s="1"/>
  <c r="P41"/>
  <c r="Q41" s="1"/>
  <c r="R41" s="1"/>
  <c r="P40"/>
  <c r="Q40" s="1"/>
  <c r="R40" s="1"/>
  <c r="P39"/>
  <c r="Q39" s="1"/>
  <c r="R39" s="1"/>
  <c r="P37"/>
  <c r="Q37" s="1"/>
  <c r="R37" s="1"/>
  <c r="P35"/>
  <c r="Q35" s="1"/>
  <c r="R35" s="1"/>
  <c r="P33"/>
  <c r="Q33" s="1"/>
  <c r="R33" s="1"/>
  <c r="P31"/>
  <c r="Q31" s="1"/>
  <c r="R31" s="1"/>
  <c r="P29"/>
  <c r="Q29" s="1"/>
  <c r="R29" s="1"/>
  <c r="P27"/>
  <c r="Q27" s="1"/>
  <c r="R27" s="1"/>
  <c r="P25"/>
  <c r="Q25" s="1"/>
  <c r="R25" s="1"/>
  <c r="P15"/>
  <c r="Q15" s="1"/>
  <c r="R15" s="1"/>
  <c r="P13"/>
  <c r="Q13" s="1"/>
  <c r="R13" s="1"/>
  <c r="G3"/>
  <c r="J3"/>
  <c r="K3" l="1"/>
  <c r="P3"/>
  <c r="Q3" s="1"/>
  <c r="R3" s="1"/>
  <c r="M3"/>
</calcChain>
</file>

<file path=xl/sharedStrings.xml><?xml version="1.0" encoding="utf-8"?>
<sst xmlns="http://schemas.openxmlformats.org/spreadsheetml/2006/main" count="627" uniqueCount="527">
  <si>
    <t>INOV</t>
  </si>
  <si>
    <t>מלאי</t>
  </si>
  <si>
    <t>ממוצע מכירות 4 חודשים אחרונים</t>
  </si>
  <si>
    <t>מידה</t>
  </si>
  <si>
    <t>מלאי בדרך</t>
  </si>
  <si>
    <t>תחזית מכירות</t>
  </si>
  <si>
    <t>מלאי כולל הזמנות</t>
  </si>
  <si>
    <t>מלאי בחודשים על בסיס תחזית</t>
  </si>
  <si>
    <t>לפני הגעת הסחורה</t>
  </si>
  <si>
    <t>ביחידות</t>
  </si>
  <si>
    <t>מכירות צפויות</t>
  </si>
  <si>
    <t>יוני</t>
  </si>
  <si>
    <t>מלאי צפוי עד סוף</t>
  </si>
  <si>
    <t>להזמין</t>
  </si>
  <si>
    <t>מכירות</t>
  </si>
  <si>
    <t>דצמבר</t>
  </si>
  <si>
    <t>נובמבר</t>
  </si>
  <si>
    <t>אוקטובר</t>
  </si>
  <si>
    <t>חודשית</t>
  </si>
  <si>
    <t>INOV8ROADCLAW 275 Mמ-40.5</t>
  </si>
  <si>
    <t>INOV8ROADCLAW275 Mמ-41.5</t>
  </si>
  <si>
    <t>INOV8ROADCLAW 275 Mמ-42</t>
  </si>
  <si>
    <t>IN0V8ROADCLAW 275 Mמ-42.5</t>
  </si>
  <si>
    <t>INOV8ROADCLAW 275 Mמ-43</t>
  </si>
  <si>
    <t>INOV8 ROADCLAW 275 Mמ-44</t>
  </si>
  <si>
    <t>INOV8ROADCLAW 275 Mמ-44.5</t>
  </si>
  <si>
    <t>INOV8ROADCLAW275 Mמ-45</t>
  </si>
  <si>
    <t>INOV8ROADCLAW275Mמ-45.5</t>
  </si>
  <si>
    <t>INOV 8 ROADCLAW275Mמ-465</t>
  </si>
  <si>
    <t>INOV 8 ROADCLAW275Mמ-47</t>
  </si>
  <si>
    <t>INOV 8 ROADCLAW275Mמ-49</t>
  </si>
  <si>
    <t>INOV 8 ROADCLAW27 Mמ-50</t>
  </si>
  <si>
    <t>INOV 8 ROADCLAW27 Wמ-37</t>
  </si>
  <si>
    <t>INOV 8 ROADCLAW275Wמ-37/5</t>
  </si>
  <si>
    <t>INOV 8 ROADCLAW275Wמ-38</t>
  </si>
  <si>
    <t>INOV 8 ROADCLAW275Wמ-38/5</t>
  </si>
  <si>
    <t>INOV ROAD\CLAW\27\ Wמ-395</t>
  </si>
  <si>
    <t>INOV 8 ROADCLAW275Wמ-40</t>
  </si>
  <si>
    <t>INOV 8 ROADCLAW275Wמ-405</t>
  </si>
  <si>
    <t>INOV 8 ROADCLAW275Wמ-41/5</t>
  </si>
  <si>
    <t>INOV 8 ROADCAE275Wמ-42</t>
  </si>
  <si>
    <t>INOV 8 ROADCLAW275Wמ-42/5</t>
  </si>
  <si>
    <t>INOV 8 ROADCLAW275Wמ-43</t>
  </si>
  <si>
    <t>INOV 8 F LITE 235 Wמ-38</t>
  </si>
  <si>
    <t>INOV 8 F LITE 235 Wמ-385</t>
  </si>
  <si>
    <t>INOV 8 F LITE 235 Wמ-40</t>
  </si>
  <si>
    <t>ינואר</t>
  </si>
  <si>
    <t>להזמין החודש</t>
  </si>
  <si>
    <t>INOV 8 ROADCLAW27 Wמ-35.5</t>
  </si>
  <si>
    <t>INOV 8 ROADCLAW275W36</t>
  </si>
  <si>
    <t>INOV 8 F LITE 235 Wמ-37</t>
  </si>
  <si>
    <t>INOV 8 F LITE 235 Wמ-375</t>
  </si>
  <si>
    <t>INOV 8 F LITE 235 Wמ-395</t>
  </si>
  <si>
    <t>INOV 8 F LITE 235 Wמ-405</t>
  </si>
  <si>
    <t>INOV 8 F LITE 235 Wמ-36</t>
  </si>
  <si>
    <t>INOV 8 F LITE 235 Wמ415</t>
  </si>
  <si>
    <t>X-TALON  K-212 -33</t>
  </si>
  <si>
    <t>X-TALON  K-212 -34</t>
  </si>
  <si>
    <t>X-TALON  K-212 -35</t>
  </si>
  <si>
    <t>X-TALON  K-212 -37</t>
  </si>
  <si>
    <t>X-TALON 225 מידה 38</t>
  </si>
  <si>
    <t>X-TALON 225 מידה 40</t>
  </si>
  <si>
    <t>X-TALON 225 מידה 42</t>
  </si>
  <si>
    <t>X-TALON 225 מידה 43</t>
  </si>
  <si>
    <t>X-TALON 225 מידה 44</t>
  </si>
  <si>
    <t>X-TALON 225 מידה 45</t>
  </si>
  <si>
    <t>X-TALON 225 מידה 47</t>
  </si>
  <si>
    <t>X-TALON 225 מידה 37.5</t>
  </si>
  <si>
    <t>X-TALON 225 מידה 38.5</t>
  </si>
  <si>
    <t>X-TALON 225 מידה 39.5</t>
  </si>
  <si>
    <t>X-TALON 225 מידה 40.5</t>
  </si>
  <si>
    <t>X-TALON 225 מידה 42.5</t>
  </si>
  <si>
    <t>X-TALON 225 מידה 44.5</t>
  </si>
  <si>
    <t>X-TALON 225 מידה 45.5</t>
  </si>
  <si>
    <t>X-TALON 225 מידה 46.5</t>
  </si>
  <si>
    <t>X-TALON 225 מידה 41.5</t>
  </si>
  <si>
    <t>X-TALON 200 מידה 37</t>
  </si>
  <si>
    <t>X-TALON 200 מידה 37.5</t>
  </si>
  <si>
    <t>X-TALON 200 מידה 38</t>
  </si>
  <si>
    <t>X-TALON 200 מידה 38.5</t>
  </si>
  <si>
    <t>X-TALON 200 מידה 39.5</t>
  </si>
  <si>
    <t>X-TALON 200 מידה 40.5</t>
  </si>
  <si>
    <t>X-TALON 200 מידה 41.5</t>
  </si>
  <si>
    <t>X-TALON 200 מידה 42</t>
  </si>
  <si>
    <t>X-TALON 200 מידה 42.5</t>
  </si>
  <si>
    <t>X-TALON 200 מידה 43</t>
  </si>
  <si>
    <t>X-TALON 200 מידה 44</t>
  </si>
  <si>
    <t>X-TALON 200 מידה 44.5</t>
  </si>
  <si>
    <t>X-TALON 200 מידה 45</t>
  </si>
  <si>
    <t>X-TALON 200 מידה 45.5</t>
  </si>
  <si>
    <t>X-TALON 200 מידה 46.5</t>
  </si>
  <si>
    <t>X-TALON 200 מידה 47</t>
  </si>
  <si>
    <t>INOVTERRAC.W.מ.37</t>
  </si>
  <si>
    <t>INOV 8 TERRA 250 Wמ -37/5</t>
  </si>
  <si>
    <t>INOV 8 TERRA 250 Wמ-38</t>
  </si>
  <si>
    <t>INOV 8 TERRAC 250 Wמ-38/5</t>
  </si>
  <si>
    <t>INOV 8 TERRAC 250 Wמ-39/5</t>
  </si>
  <si>
    <t>INOV 8 TERRA 250 Wמ-40</t>
  </si>
  <si>
    <t>INOV 8 TERRA250 Wמ-405</t>
  </si>
  <si>
    <t>INOV 8 TERRA 250 Wמ-415</t>
  </si>
  <si>
    <t>INOV 8 TERRA 250 Wמ-42</t>
  </si>
  <si>
    <t>INOV8TERRACLAW250 Mמ-415</t>
  </si>
  <si>
    <t>INOV8TERRACLAW 250 Mמ-42</t>
  </si>
  <si>
    <t>INOV 8 TERRAC 250 Mמ-425</t>
  </si>
  <si>
    <t>INOV 8 TERRAC 250 Mמ-43</t>
  </si>
  <si>
    <t>INOV 8 TERRAC 250 Mמ-44</t>
  </si>
  <si>
    <t>INOV 8 TERRAC 250 Mמ-445</t>
  </si>
  <si>
    <t>INOV 8 TERRAC 250 Mמ-45</t>
  </si>
  <si>
    <t>INOV 8 TERRA 250 Mמ-455</t>
  </si>
  <si>
    <t>INOV8TERRAC.250Mמ.46.5</t>
  </si>
  <si>
    <t>INOV8TERRACL.250Mמ.47</t>
  </si>
  <si>
    <t>INOV8TERRACL.250Mמ.48</t>
  </si>
  <si>
    <t>INOV 8 TERRA 220 Wמ -37/5</t>
  </si>
  <si>
    <t>INOV 8 TERRA 220 Wמ-38</t>
  </si>
  <si>
    <t>INOV 8 TERRAC 220 Wמ-38/5</t>
  </si>
  <si>
    <t>INOV 8 TERRAC 220 Wמ-39/5</t>
  </si>
  <si>
    <t>INOV 8 TERRA 220 Wמ-40</t>
  </si>
  <si>
    <t>INOV 8 TERRA220 Wמ-405</t>
  </si>
  <si>
    <t>INOV 8 TERRA 220 Wמ-415</t>
  </si>
  <si>
    <t>INOV 8 TERRA 220 Wמ-42</t>
  </si>
  <si>
    <t>INOV8TERRACLAW220 Mמ-415</t>
  </si>
  <si>
    <t>INOV8TERRACLAW 220 Mמ-42</t>
  </si>
  <si>
    <t>INOV 8 TERRAC 220 Mמ-425</t>
  </si>
  <si>
    <t>INOV 8 TERRAC 220 Mמ-43</t>
  </si>
  <si>
    <t>INOV 8 TERRAC 220 Mמ-44</t>
  </si>
  <si>
    <t>INOV 8 TERRAC 220 Mמ-445</t>
  </si>
  <si>
    <t>INOV 8 TERRAC 220 Mמ-45</t>
  </si>
  <si>
    <t>INOV 8 TERRA 220 Mמ-455</t>
  </si>
  <si>
    <t>INOV8TERRAC.220Mמ.46.5</t>
  </si>
  <si>
    <t>INOV8TERRACL.220Mמ.47</t>
  </si>
  <si>
    <t>INOV8TERRACL.220Mמ.48</t>
  </si>
  <si>
    <t>TRAIL TALON 250 -42</t>
  </si>
  <si>
    <t>TRAIL TALON 250 -43</t>
  </si>
  <si>
    <t>TRAIL TALON 250 -44</t>
  </si>
  <si>
    <t>TRAIL TALON 250 -45</t>
  </si>
  <si>
    <t>TRAIL TALON 250 -47</t>
  </si>
  <si>
    <t>TRAIL TALON 250 -48</t>
  </si>
  <si>
    <t>TRAIL TALON 250 -37.5</t>
  </si>
  <si>
    <t>TRAIL TALON 250 -38</t>
  </si>
  <si>
    <t>TRAIL TALON 250 -38.5</t>
  </si>
  <si>
    <t>TRAIL TALON 250 -40</t>
  </si>
  <si>
    <t>TRAIL TALON 250 -39.5</t>
  </si>
  <si>
    <t>TRAIL TALON 250 -40.5</t>
  </si>
  <si>
    <t>TRAIL TALON 250 -41.5</t>
  </si>
  <si>
    <t>TRAIL TALON 250 -42.5</t>
  </si>
  <si>
    <t>TRAIL TALON 250 -44.5</t>
  </si>
  <si>
    <t>TRAIL TALON 250 -45.5</t>
  </si>
  <si>
    <t>TRAIL TALON 250 -46.5</t>
  </si>
  <si>
    <t>TRAIL TALON 250 -37(אולטרה 270)</t>
  </si>
  <si>
    <t>TRAIL CLAW 275 -37(אולטרה 290)</t>
  </si>
  <si>
    <t>TRAIL CLAW 275 -37.5</t>
  </si>
  <si>
    <t>TRAIL CLAW 275 -38</t>
  </si>
  <si>
    <t>TRAIL CLAW 2750 -38.5</t>
  </si>
  <si>
    <t>TRAIL CLAW 275 -39.5</t>
  </si>
  <si>
    <t>TRAIL CLAW 275 -40</t>
  </si>
  <si>
    <t>TRAIL CLAW 275 -40.5</t>
  </si>
  <si>
    <t>TRAIL CLAW 275 -41.5</t>
  </si>
  <si>
    <t>TRAIL CLAW 275 -42</t>
  </si>
  <si>
    <t>TRAIL CLAW 275 -42.5</t>
  </si>
  <si>
    <t>TRAIL CLAW 275 -43</t>
  </si>
  <si>
    <t>TRAIL CLAW 275 -44</t>
  </si>
  <si>
    <t>TRAIL CLAW 275-44.5</t>
  </si>
  <si>
    <t>TRAIL CLAW 275 -45</t>
  </si>
  <si>
    <t>TRAIL CLAW 275 -45.5</t>
  </si>
  <si>
    <t>TRAIL CLAW 275 -46.5</t>
  </si>
  <si>
    <t>TRAIL CLAW 275 -47</t>
  </si>
  <si>
    <t>TRAIL CLAW 275 -48</t>
  </si>
  <si>
    <t>ROAD X TREME 220 37</t>
  </si>
  <si>
    <t>ROAD X TREME 220 38</t>
  </si>
  <si>
    <t>ROAD X TREME 220 40</t>
  </si>
  <si>
    <t>ROAD X TREME 220 42</t>
  </si>
  <si>
    <t>ROAD X TREME 220 43</t>
  </si>
  <si>
    <t>ROAD X TREME 220 44</t>
  </si>
  <si>
    <t>ROAD X TREME 220 45</t>
  </si>
  <si>
    <t>ROAD X TREME 220 47</t>
  </si>
  <si>
    <t>ROAD X TREME 220 48</t>
  </si>
  <si>
    <t>ROAD X TREME 220 37.5</t>
  </si>
  <si>
    <t>ROAD X TREME 220 38.5</t>
  </si>
  <si>
    <t>ROAD X TREME 220 39.5</t>
  </si>
  <si>
    <t>ROAD X TREME 220 40.5</t>
  </si>
  <si>
    <t>ROAD X TREME 220 41.5</t>
  </si>
  <si>
    <t>ROAD X TREME 220 42.5</t>
  </si>
  <si>
    <t>ROAD X TREME 220 44.5</t>
  </si>
  <si>
    <t>ROAD X TREME 220 45.5</t>
  </si>
  <si>
    <t>ROAD X TREME 220 46.5</t>
  </si>
  <si>
    <t>F-LITE 195 -37</t>
  </si>
  <si>
    <t>F-LITE 195 -38</t>
  </si>
  <si>
    <t>F-LITE 195 -40</t>
  </si>
  <si>
    <t>F-LITE 195 -42</t>
  </si>
  <si>
    <t>F-LITE 195 -37.5</t>
  </si>
  <si>
    <t>F-LITE 195 -38.5</t>
  </si>
  <si>
    <t>F-LITE 195 -39.5</t>
  </si>
  <si>
    <t>F-LITE 195 -40.5</t>
  </si>
  <si>
    <t>F-LITE 195 -41.5</t>
  </si>
  <si>
    <t>יעד מלאי  בחודשים, לסוף יוני</t>
  </si>
  <si>
    <t>X-TALON 225 מידה 37 (</t>
  </si>
  <si>
    <t>INOV 8 TERRA 220 Wמ -37</t>
  </si>
  <si>
    <t>INOV8TERRACLAW220 Mמ-405</t>
  </si>
  <si>
    <t>F-LITE 195 M 41.5</t>
  </si>
  <si>
    <t>F-LITE 195 M 42</t>
  </si>
  <si>
    <t>F-LITE 195 M 42.5</t>
  </si>
  <si>
    <t>F-LITE 195 M 43</t>
  </si>
  <si>
    <t>F-LITE 195 M 44</t>
  </si>
  <si>
    <t>F-LITE 195 M 44.5</t>
  </si>
  <si>
    <t>F-LITE 195 M 45</t>
  </si>
  <si>
    <t>F-LITE 195 M 45.5</t>
  </si>
  <si>
    <t>F-LITE 195 M 46.5</t>
  </si>
  <si>
    <t>F-LITE 195 M 47.5</t>
  </si>
  <si>
    <t>F-LITE 195 M 48</t>
  </si>
  <si>
    <t>X-TALON 200 מידה 40</t>
  </si>
  <si>
    <t>X-CLAW 275 מידה 37</t>
  </si>
  <si>
    <t>X-CLAW 275 מידה 37.5</t>
  </si>
  <si>
    <t>X-CLAW 275 מידה 38</t>
  </si>
  <si>
    <t>X-CLAW 275 מידה 38.5</t>
  </si>
  <si>
    <t>X-CLAW 275 מידה 39.5</t>
  </si>
  <si>
    <t>X-CLAW 275 מידה 40</t>
  </si>
  <si>
    <t>X-CLAW 275 מידה 40.5</t>
  </si>
  <si>
    <t>X-CLAW 275 מידה 41.5</t>
  </si>
  <si>
    <t>X-CLAW 275 מידה 42</t>
  </si>
  <si>
    <t>X-CLAW 275 מידה 42.5</t>
  </si>
  <si>
    <t>X-CLAW 275 מידה 43</t>
  </si>
  <si>
    <t>X-CLAW 275 מידה 47</t>
  </si>
  <si>
    <t>X-CLAW 275 מידה 46.5</t>
  </si>
  <si>
    <t>X-CLAW 275 מידה 45.5</t>
  </si>
  <si>
    <t>X-CLAW 275 מידה 45</t>
  </si>
  <si>
    <t>X-CLAW 275 מידה 44.5</t>
  </si>
  <si>
    <t>X-CLAW 275 מידה 44</t>
  </si>
  <si>
    <t>מלאי צפוי בסוף יוני ביחידות</t>
  </si>
  <si>
    <t>שעור עליית המכירות יולי-ינואר</t>
  </si>
  <si>
    <t>יולי ינואר</t>
  </si>
  <si>
    <t>מלאי כששלילי שווה 0</t>
  </si>
  <si>
    <t>X-CLAW 275 מידה 41.5 M</t>
  </si>
  <si>
    <t xml:space="preserve">F-LITE 250 מידה 37 </t>
  </si>
  <si>
    <t>F-LITE 250 מידה 38</t>
  </si>
  <si>
    <t>F-LITE 250 מידה 40</t>
  </si>
  <si>
    <t>F-LITE 250 מידה 42</t>
  </si>
  <si>
    <t>F-LITE 250 מידה 37.5</t>
  </si>
  <si>
    <t>F-LITE 250 מידה 38.5</t>
  </si>
  <si>
    <t>F-LITE 250 מידה 39.5</t>
  </si>
  <si>
    <t>F-LITE 250 מידה 40.5</t>
  </si>
  <si>
    <t>F-LITE 250 מידה 41.5</t>
  </si>
  <si>
    <t>ינואר -יוני</t>
  </si>
  <si>
    <t>פבואר</t>
  </si>
  <si>
    <t>מרץ</t>
  </si>
  <si>
    <t>אפריל</t>
  </si>
  <si>
    <t xml:space="preserve">מאי </t>
  </si>
  <si>
    <t>מלאי צפוי בסוף דצמבר ביחידות</t>
  </si>
  <si>
    <t>מלאי צפוי עד סוף דצמבר</t>
  </si>
  <si>
    <t>INOV8 ROCLITE325 GTX. 40.5</t>
  </si>
  <si>
    <t>INOV8 ROCLITE325 GTX. 41</t>
  </si>
  <si>
    <t>INOV8 ROCLITE325 GTX. 42</t>
  </si>
  <si>
    <t>INOV8 ROCLITE325 GTX. 42.5</t>
  </si>
  <si>
    <t>INOV8 ROCLITE325 GTX. 43</t>
  </si>
  <si>
    <t>INOV8 ROCLITE325 GTX. 44</t>
  </si>
  <si>
    <t>INOV8 ROCLITE325 GTX. 44.5</t>
  </si>
  <si>
    <t>INOV8 ROCLITE325 GTX. 45</t>
  </si>
  <si>
    <t>INOV8 ROCLITE325 GTX. 45.5</t>
  </si>
  <si>
    <t>INOV8 ROCLITE325 GTX. 46.5</t>
  </si>
  <si>
    <t>INOV8 ROCLITE325 GTX. 47</t>
  </si>
  <si>
    <t>INOV8 ROCLITE325 GTX. 48</t>
  </si>
  <si>
    <t>INOV8 ROCLITE325 GTX. 50</t>
  </si>
  <si>
    <t>מכירות ב-6 חודשים אחרונים</t>
  </si>
  <si>
    <t>TRAILTALON 250 41.5</t>
  </si>
  <si>
    <t>TRAILTALON 250 42</t>
  </si>
  <si>
    <t>TRAILTALON 250 42.5</t>
  </si>
  <si>
    <t>TRAILTALON 250 43</t>
  </si>
  <si>
    <t>TRAILTALON 250 44</t>
  </si>
  <si>
    <t>TRAILTALON 250 44.5</t>
  </si>
  <si>
    <t>TRAILTALON 250 45</t>
  </si>
  <si>
    <t>TRAILTALON 250 45.5</t>
  </si>
  <si>
    <t>TRAILTALON 250 46.5</t>
  </si>
  <si>
    <t>TRAILTALON 250 47</t>
  </si>
  <si>
    <t>TRAILTALON 250 48</t>
  </si>
  <si>
    <t>X-CLAW 275  41.5</t>
  </si>
  <si>
    <t>X-CLAW 275  42</t>
  </si>
  <si>
    <t>X-CLAW 275  42.5</t>
  </si>
  <si>
    <t>X-CLAW 275  43</t>
  </si>
  <si>
    <t>X-CLAW 275  44</t>
  </si>
  <si>
    <t>X-CLAW 275  44.5</t>
  </si>
  <si>
    <t>X-CLAW 275  45</t>
  </si>
  <si>
    <t>X-CLAW 275  45.5</t>
  </si>
  <si>
    <t>X-CLAW 275  46.5</t>
  </si>
  <si>
    <t>X-CLAW 275  47</t>
  </si>
  <si>
    <t>X-CLAW 275  48</t>
  </si>
  <si>
    <t>X-TALON 200  41.5</t>
  </si>
  <si>
    <t>X-TALON 200  42</t>
  </si>
  <si>
    <t>X-TALON 200  42.5</t>
  </si>
  <si>
    <t>X-TALON 200  43</t>
  </si>
  <si>
    <t>X-TALON 200  44</t>
  </si>
  <si>
    <t>X-TALON 200  44.5</t>
  </si>
  <si>
    <t>X-TALON 200  45</t>
  </si>
  <si>
    <t>X-TALON 200  45.5</t>
  </si>
  <si>
    <t>X-TALON 200  46.5</t>
  </si>
  <si>
    <t>X-TALON 200  47</t>
  </si>
  <si>
    <t>X-TALON 200  38</t>
  </si>
  <si>
    <t>X-TALON 200  40</t>
  </si>
  <si>
    <t>X-TALON 200  38.5</t>
  </si>
  <si>
    <t>X-TALON 200  39.5</t>
  </si>
  <si>
    <t>X-TALON 200  40.5</t>
  </si>
  <si>
    <t>X-TALON 200  37.5</t>
  </si>
  <si>
    <t>X-TALON 200  37</t>
  </si>
  <si>
    <t>X-TALON 225 37</t>
  </si>
  <si>
    <t>X-TALON 225 38</t>
  </si>
  <si>
    <t>X-TALON 225 40</t>
  </si>
  <si>
    <t>X-TALON 225 42</t>
  </si>
  <si>
    <t>X-TALON 225 43</t>
  </si>
  <si>
    <t>X-TALON 225 44</t>
  </si>
  <si>
    <t>X-TALON 225 45</t>
  </si>
  <si>
    <t>X-TALON 225 47</t>
  </si>
  <si>
    <t>X-TALON 225 38.5</t>
  </si>
  <si>
    <t>X-TALON 225 39.5</t>
  </si>
  <si>
    <t>X-TALON 225 40.5</t>
  </si>
  <si>
    <t>X-TALON 225 41.5</t>
  </si>
  <si>
    <t>X-TALON 225 42.5</t>
  </si>
  <si>
    <t>X-TALON 225 44.5</t>
  </si>
  <si>
    <t>X-TALON 225 45.5</t>
  </si>
  <si>
    <t>X-TALON 225 46.5</t>
  </si>
  <si>
    <t>ROADCLAW 275 35.5</t>
  </si>
  <si>
    <t>ROADCLAW 275 36</t>
  </si>
  <si>
    <t>ROADCLAW 275 37</t>
  </si>
  <si>
    <t>ROADCLAW 275 37.5</t>
  </si>
  <si>
    <t>ROADCLAW 275 38</t>
  </si>
  <si>
    <t>ROADCLAW 275 38.5</t>
  </si>
  <si>
    <t>ROADCLAW 275 39.5</t>
  </si>
  <si>
    <t>ROADCLAW 275 40</t>
  </si>
  <si>
    <t>ROADCLAW 275 40.5</t>
  </si>
  <si>
    <t>ROADCLAW 275 41.5</t>
  </si>
  <si>
    <t>ROADCLAW 275 42</t>
  </si>
  <si>
    <t>ROADCLAW 275 42.5</t>
  </si>
  <si>
    <t>ROADCLAW 275 43</t>
  </si>
  <si>
    <t>ROADTALON 240</t>
  </si>
  <si>
    <t>TRAILTALON 250 37</t>
  </si>
  <si>
    <t>TRAILTALON 250 37.5</t>
  </si>
  <si>
    <t>TRAILTALON 250 38</t>
  </si>
  <si>
    <t>TRAILTALON 250 38.5</t>
  </si>
  <si>
    <t>TRAILTALON 250 39.5</t>
  </si>
  <si>
    <t>TRAILTALON 250 40</t>
  </si>
  <si>
    <t>TRAILTALON 250 40.5</t>
  </si>
  <si>
    <t>FASTLIFT 325  M  41.5</t>
  </si>
  <si>
    <t>FASTLIFT 325  M  42</t>
  </si>
  <si>
    <t>FASTLIFT 325  M  42.5</t>
  </si>
  <si>
    <t>FASTLIFT 325  M  43</t>
  </si>
  <si>
    <t>FASTLIFT 325  M  44</t>
  </si>
  <si>
    <t>FASTLIFT 325  M  44.5</t>
  </si>
  <si>
    <t>FASTLIFT 325  M  45.5</t>
  </si>
  <si>
    <t>FASTLIFT 325  M  45</t>
  </si>
  <si>
    <t>FASTLIFT 325  M  46.5</t>
  </si>
  <si>
    <t>FASTLIFT 325  M  47</t>
  </si>
  <si>
    <t>FASTLIFT 325  W  37</t>
  </si>
  <si>
    <t>FASTLIFT 325  W  38</t>
  </si>
  <si>
    <t>FASTLIFT 325  W  40</t>
  </si>
  <si>
    <t>FASTLIFT 325  W  37.5</t>
  </si>
  <si>
    <t>FASTLIFT 325  W  38.5</t>
  </si>
  <si>
    <t>FASTLIFT 325  W  39.5</t>
  </si>
  <si>
    <t>FASTLIFT 325  W  40.5</t>
  </si>
  <si>
    <t>FASTLIFT 325  W  41.5</t>
  </si>
  <si>
    <t>F-LITE 250 41.5</t>
  </si>
  <si>
    <t>F-LITE 250 42</t>
  </si>
  <si>
    <t>F-LITE 250 42.5</t>
  </si>
  <si>
    <t>F-LITE 250 43</t>
  </si>
  <si>
    <t>F-LITE 250 44</t>
  </si>
  <si>
    <t>F-LITE 250 44.5</t>
  </si>
  <si>
    <t>F-LITE 250 45</t>
  </si>
  <si>
    <t>F-LITE 250 45.5</t>
  </si>
  <si>
    <t>F-LITE 250 46.5</t>
  </si>
  <si>
    <t>F-LITE 250 47</t>
  </si>
  <si>
    <t>F-LITE 240 37</t>
  </si>
  <si>
    <t>F-LITE 240 38</t>
  </si>
  <si>
    <t>F-LITE 240 40</t>
  </si>
  <si>
    <t>F-LITE 240 42</t>
  </si>
  <si>
    <t>F-LITE 240 43</t>
  </si>
  <si>
    <t>F-LITE 240 44</t>
  </si>
  <si>
    <t>F-LITE 240 45</t>
  </si>
  <si>
    <t>F-LITE 240 47</t>
  </si>
  <si>
    <t>F-LITE 240 48</t>
  </si>
  <si>
    <t>F-LITE 240 37.5</t>
  </si>
  <si>
    <t>F-LITE 240 38.5</t>
  </si>
  <si>
    <t>F-LITE 240 39.5</t>
  </si>
  <si>
    <t>F-LITE 240 40.5</t>
  </si>
  <si>
    <t>F-LITE 240 41.5</t>
  </si>
  <si>
    <t>F-LITE 240 42.5</t>
  </si>
  <si>
    <t>F-LITE 240 44.5</t>
  </si>
  <si>
    <t>F-LITE 240 45.5</t>
  </si>
  <si>
    <t>F-LITE 240 46.5</t>
  </si>
  <si>
    <t>F-LITE 235 V2 35.5</t>
  </si>
  <si>
    <t>F-LITE 235 V2 36</t>
  </si>
  <si>
    <t>F-LITE 235 V2 37</t>
  </si>
  <si>
    <t>F-LITE 235 V2 37.5</t>
  </si>
  <si>
    <t>F-LITE 235 V2 38</t>
  </si>
  <si>
    <t>F-LITE 235 V2 38.5</t>
  </si>
  <si>
    <t>F-LITE 235 V2 39.5</t>
  </si>
  <si>
    <t>F-LITE 235 V2 40</t>
  </si>
  <si>
    <t>F-LITE 235 V2 40.5</t>
  </si>
  <si>
    <t>F-LITE 235 V2 41.5</t>
  </si>
  <si>
    <t>F-LITE 235 V2 42</t>
  </si>
  <si>
    <t>F-LITE 235 V2 42.5</t>
  </si>
  <si>
    <t>F-LITE 235 V2 43</t>
  </si>
  <si>
    <t>F-LITE 235 V2 44</t>
  </si>
  <si>
    <t>F-LITE 235 V2 44.5</t>
  </si>
  <si>
    <t>F-LITE 235 V2 45</t>
  </si>
  <si>
    <t>F-LITE 235 V2 45.5</t>
  </si>
  <si>
    <t>F-LITE 235 V2 46.5</t>
  </si>
  <si>
    <t>F-LITE 235 V2 47</t>
  </si>
  <si>
    <t>F-LITE 235 V2 48</t>
  </si>
  <si>
    <t>F-LITE 195 V2 35.5</t>
  </si>
  <si>
    <t>F-LITE 195 V2 36</t>
  </si>
  <si>
    <t>F-LITE 195 V2 37</t>
  </si>
  <si>
    <t>F-LITE 195 V2 37.5</t>
  </si>
  <si>
    <t>F-LITE 195 V2 38</t>
  </si>
  <si>
    <t>F-LITE 195 V2 38.5</t>
  </si>
  <si>
    <t>F-LITE 195 V2 39.5</t>
  </si>
  <si>
    <t>F-LITE 195 V2 40</t>
  </si>
  <si>
    <t>F-LITE 195 V2 40.5</t>
  </si>
  <si>
    <t>F-LITE 195 V2 41.5</t>
  </si>
  <si>
    <t>F-LITE 195 V2 42</t>
  </si>
  <si>
    <t>F-LITE 195 V2 42.5</t>
  </si>
  <si>
    <t>F-LITE 195 V2 43</t>
  </si>
  <si>
    <t>F-LITE 195 V2 44</t>
  </si>
  <si>
    <t>F-LITE 195 V2 44.5</t>
  </si>
  <si>
    <t>F-LITE 195 V2 45</t>
  </si>
  <si>
    <t>F-LITE 195 V2 45.5</t>
  </si>
  <si>
    <t>F-LITE 195 V2 46.5</t>
  </si>
  <si>
    <t>F-LITE195 V2 47</t>
  </si>
  <si>
    <t>F-LITE 195 V2 48</t>
  </si>
  <si>
    <t>RACE ELITE 3QTR W S=34</t>
  </si>
  <si>
    <t>RACE ELITE 3QTR W M=36</t>
  </si>
  <si>
    <t>RACE ELITE 3QTR W L=38</t>
  </si>
  <si>
    <t>RACE ELITE 3QTR W XL=40</t>
  </si>
  <si>
    <t>RACE ELITE CAPRI W S=34</t>
  </si>
  <si>
    <t>RACE ELITE CAPRI W M=36</t>
  </si>
  <si>
    <t>RACE ELITE CAPRI W L=38</t>
  </si>
  <si>
    <t>RACE ELITE CAPRI W XL=40</t>
  </si>
  <si>
    <t>AT/C 2.5 RACER W S=34</t>
  </si>
  <si>
    <t>AT/C 2.5 RACER W M=36</t>
  </si>
  <si>
    <t>AT/C 2.5 RACER W L=38</t>
  </si>
  <si>
    <t>AT/C 2.5 RACER W XL=40</t>
  </si>
  <si>
    <t>AT/C TRIBLEND חולצה כותנה XS=32</t>
  </si>
  <si>
    <t>AT/C TRIBLEND חולצה כותנה S=34</t>
  </si>
  <si>
    <t>AT/C TRIBLEND חולצה כותנה M=36</t>
  </si>
  <si>
    <t>AT/C BASE SSZ W חולצה חצי רוכסן- XS=32</t>
  </si>
  <si>
    <t>AT/C TRIBLEND חולצה כותנה L=38</t>
  </si>
  <si>
    <t>AT/C TRIBLEND חולצה כותנה XL=40</t>
  </si>
  <si>
    <t>AT/C BASE SSZ W חולצה חצי רוכסן- S=34</t>
  </si>
  <si>
    <t>AT/C BASE SSZ W חולצה חצי רוכסן- M=36</t>
  </si>
  <si>
    <t>AT/C BASE SSZ W חולצה חצי רוכסן- L=38</t>
  </si>
  <si>
    <t>AT/C BASE SSZ W חולצה חצי רוכסן- XL=40</t>
  </si>
  <si>
    <t>AT/C BASE SSZ W חולצה דרפיט- XS=32</t>
  </si>
  <si>
    <t>AT/C BASE SSZ W חולצה דרפיט- S=34</t>
  </si>
  <si>
    <t>AT/C BASE SSZ W חולצה דרפיט- M=36</t>
  </si>
  <si>
    <t>AT/C BASE SSZ W חולצה דרפיט- L=38</t>
  </si>
  <si>
    <t>AT/C BASE SSZ W חולצה דרפיט- XL=40</t>
  </si>
  <si>
    <t>AT/C MID LSZ חולצה ארוכה חצי רוכסן ל XS-32</t>
  </si>
  <si>
    <t>AT/C MID LSZ חולצה ארוכה חצי רוכסן ל S-34</t>
  </si>
  <si>
    <t>AT/C MID LSZ חולצה ארוכה חצי רוכסן ל M-36</t>
  </si>
  <si>
    <t>AT/C MID LSZ חולצה ארוכה חצי רוכסן ל L-38</t>
  </si>
  <si>
    <t>AT/C MID LSZ חולצה ארוכה חצי רוכסן ל XL-40</t>
  </si>
  <si>
    <t>RACE ELITE 3QTR  -M</t>
  </si>
  <si>
    <t>RACE ELITE 3QTR  -L</t>
  </si>
  <si>
    <t>RACE ELITE 3QTR  -XL</t>
  </si>
  <si>
    <t>AT/C 8 TRAIL SHORT -M</t>
  </si>
  <si>
    <t>AT/C 8 TRAIL SHORT -L</t>
  </si>
  <si>
    <t>AT/C 8 TRAIL SHORT -XL</t>
  </si>
  <si>
    <t>AT/C 6 TRAIL SHORT -M</t>
  </si>
  <si>
    <t>AT/C 6 TRAIL SHORT -L</t>
  </si>
  <si>
    <t>AT/C 6 TRAIL SHORT -XL</t>
  </si>
  <si>
    <t>AT/C 5 TRAIL SHORT -M</t>
  </si>
  <si>
    <t>AT/C 5 TRAIL SHORT -L</t>
  </si>
  <si>
    <t>AT/C 5 TRAIL SHORT -XL</t>
  </si>
  <si>
    <t>AT/C 5 TRAIL SHORT -S אפור</t>
  </si>
  <si>
    <t>AT/C 6 TRAIL SHORT -S שחור</t>
  </si>
  <si>
    <t>AT/C 8 TRAIL SHORT -S שחור</t>
  </si>
  <si>
    <t>RACE ELITE 3QTR  -S טיץ 3/4</t>
  </si>
  <si>
    <t xml:space="preserve">RACE ELITE 3QTR W XS=32   טיץ 3/4 </t>
  </si>
  <si>
    <t xml:space="preserve">RACE ELITE CAPRI W XS=32   טיץ 3/4 </t>
  </si>
  <si>
    <t xml:space="preserve">AT/C 2.5 RACER W XS=32  מכנס קצר </t>
  </si>
  <si>
    <t>AT/C TRIBLEND חולצה כותנה  S</t>
  </si>
  <si>
    <t>AT/C TRIBLEND חולצה כותנה M</t>
  </si>
  <si>
    <t>AT/C TRIBLEND חולצה כותנה L</t>
  </si>
  <si>
    <t>AT/C TRIBLEND חולצה כותנה XL</t>
  </si>
  <si>
    <t>AT/C BASE LS חולצה רוכה תכלת S</t>
  </si>
  <si>
    <t>AT/C BASE LS חולצה רוכה תכלת M</t>
  </si>
  <si>
    <t>AT/C BASE LS חולצה רוכה תכלת L</t>
  </si>
  <si>
    <t>AT/C BASE LS חולצה רוכה תכלת XL</t>
  </si>
  <si>
    <t>AT/C BASE SSZ  S חולצה קצרה ריצרץ</t>
  </si>
  <si>
    <t>AT/C BASE SSZ  M חולצה קצרה ריצרץ</t>
  </si>
  <si>
    <t>AT/C BASE SSZ  L חולצה קצרה ריצרץ</t>
  </si>
  <si>
    <t>AT/C BASE SSZ  XL חולצה קצרה ריצרץ</t>
  </si>
  <si>
    <t>AT/C BASE SS חולצה קצרה שחור S</t>
  </si>
  <si>
    <t>AT/C BASE SS חולצה קצרה שחור M</t>
  </si>
  <si>
    <t>AT/C BASE SS חולצה קצרה שחור L</t>
  </si>
  <si>
    <t>AT/C BASE SS חולצה קצרה שחור XL</t>
  </si>
  <si>
    <t>AT/C MID LSZ חולצה ארוכה חצי רוכסן ל S</t>
  </si>
  <si>
    <t>AT/C MID LSZ חולצה ארוכה חצי רוכסן ל M</t>
  </si>
  <si>
    <t>AT/C MID LSZ חולצה ארוכה חצי רוכסן ל L</t>
  </si>
  <si>
    <t>AT/C MID LSZ חולצה ארוכה חצי רוכסן ל XL</t>
  </si>
  <si>
    <t>RACE ELITE PEAK כובע S-M</t>
  </si>
  <si>
    <t>RACE ELITE PEAK כובע M-L</t>
  </si>
  <si>
    <t>RACE ULTRA BOA S-M</t>
  </si>
  <si>
    <t>RACE ULTRA BOA M-L</t>
  </si>
  <si>
    <t>RESEVOIR-שקית שתיה 1 ליטר</t>
  </si>
  <si>
    <t>RESEVOIR-שקית שתיה 2 ליטר</t>
  </si>
  <si>
    <t xml:space="preserve">RACE ELITE VEST ללא בקבוקים </t>
  </si>
  <si>
    <t>ALL TERRAIN VISOR</t>
  </si>
  <si>
    <t>RACE ULTRA CALF S</t>
  </si>
  <si>
    <t>RACE ULTRA CALF M</t>
  </si>
  <si>
    <t>RACE ULTRA CALF L</t>
  </si>
  <si>
    <t>DEBRIS GAITER 32 זול S</t>
  </si>
  <si>
    <t>DEBRIS GAITER 32 זול M</t>
  </si>
  <si>
    <t>DEBRIS GAITER 32 זול L</t>
  </si>
  <si>
    <t>RACE ULTRA GAITER XS</t>
  </si>
  <si>
    <t>RACE ULTRA GAITER S</t>
  </si>
  <si>
    <t>RACE ULTRA GAITER M</t>
  </si>
  <si>
    <t>RACE ULTRA GAITER L</t>
  </si>
  <si>
    <t>RACE ULTRA GAITER XL</t>
  </si>
  <si>
    <t>ALL TERRAIN SOCK LOW S WHITE</t>
  </si>
  <si>
    <t>ALL TERRAIN SOCK LOW M WHITE</t>
  </si>
  <si>
    <t>ALL TERRAIN SOCK LOW L WHITE</t>
  </si>
  <si>
    <t>ALL TERRAIN SOCK MID S WHITE</t>
  </si>
  <si>
    <t>ALL TERRAIN SOCK MID M WHITE</t>
  </si>
  <si>
    <t>ALL TERRAIN SOCK MID L WHITE</t>
  </si>
  <si>
    <t>ALL TERRAIN SOCK LOW S BLACK</t>
  </si>
  <si>
    <t>ALL TERRAIN SOCK LOW M BLACK</t>
  </si>
  <si>
    <t>ALL TERRAIN SOCK LOW L BLACK</t>
  </si>
  <si>
    <t>ALL TERRAIN SOCK MID S BLACK</t>
  </si>
  <si>
    <t>ALL TERRAIN SOCK MID M BLACK</t>
  </si>
  <si>
    <t>ALL TERRAIN SOCK MID L BLACK</t>
  </si>
  <si>
    <t>WRAG 30 בנדנה</t>
  </si>
</sst>
</file>

<file path=xl/styles.xml><?xml version="1.0" encoding="utf-8"?>
<styleSheet xmlns="http://schemas.openxmlformats.org/spreadsheetml/2006/main"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6" fillId="34" borderId="10" xfId="41" applyFill="1" applyBorder="1"/>
    <xf numFmtId="0" fontId="6" fillId="35" borderId="10" xfId="41" applyFill="1" applyBorder="1"/>
    <xf numFmtId="0" fontId="6" fillId="2" borderId="10" xfId="41" applyFill="1" applyBorder="1"/>
    <xf numFmtId="0" fontId="6" fillId="0" borderId="10" xfId="41" applyBorder="1"/>
    <xf numFmtId="0" fontId="0" fillId="0" borderId="10" xfId="0" applyBorder="1"/>
    <xf numFmtId="0" fontId="0" fillId="0" borderId="10" xfId="0" applyFill="1" applyBorder="1"/>
    <xf numFmtId="0" fontId="5" fillId="0" borderId="10" xfId="41" applyFont="1" applyBorder="1"/>
    <xf numFmtId="0" fontId="5" fillId="0" borderId="10" xfId="43" applyFill="1" applyBorder="1"/>
    <xf numFmtId="0" fontId="5" fillId="0" borderId="10" xfId="43" applyBorder="1"/>
    <xf numFmtId="0" fontId="5" fillId="0" borderId="10" xfId="43" applyBorder="1"/>
    <xf numFmtId="0" fontId="5" fillId="0" borderId="10" xfId="43" applyBorder="1"/>
    <xf numFmtId="0" fontId="0" fillId="36" borderId="10" xfId="0" applyFill="1" applyBorder="1"/>
    <xf numFmtId="0" fontId="0" fillId="0" borderId="0" xfId="0" applyBorder="1"/>
    <xf numFmtId="0" fontId="4" fillId="2" borderId="10" xfId="57" applyFill="1" applyBorder="1"/>
    <xf numFmtId="0" fontId="4" fillId="0" borderId="10" xfId="43" applyFont="1" applyFill="1" applyBorder="1"/>
    <xf numFmtId="0" fontId="4" fillId="0" borderId="10" xfId="57" applyBorder="1"/>
    <xf numFmtId="0" fontId="4" fillId="0" borderId="10" xfId="57" applyBorder="1"/>
    <xf numFmtId="0" fontId="4" fillId="2" borderId="10" xfId="57" applyFill="1" applyBorder="1"/>
    <xf numFmtId="0" fontId="4" fillId="0" borderId="10" xfId="57" applyBorder="1"/>
    <xf numFmtId="0" fontId="3" fillId="2" borderId="10" xfId="57" applyFont="1" applyFill="1" applyBorder="1"/>
    <xf numFmtId="9" fontId="0" fillId="0" borderId="10" xfId="0" applyNumberFormat="1" applyBorder="1"/>
    <xf numFmtId="2" fontId="0" fillId="0" borderId="10" xfId="0" applyNumberFormat="1" applyBorder="1"/>
    <xf numFmtId="1" fontId="0" fillId="2" borderId="10" xfId="0" applyNumberFormat="1" applyFill="1" applyBorder="1"/>
    <xf numFmtId="1" fontId="0" fillId="0" borderId="10" xfId="0" applyNumberFormat="1" applyBorder="1"/>
    <xf numFmtId="1" fontId="0" fillId="0" borderId="0" xfId="0" applyNumberFormat="1"/>
    <xf numFmtId="0" fontId="2" fillId="2" borderId="10" xfId="57" applyFont="1" applyFill="1" applyBorder="1"/>
    <xf numFmtId="0" fontId="0" fillId="0" borderId="11" xfId="0" applyFill="1" applyBorder="1"/>
    <xf numFmtId="0" fontId="23" fillId="36" borderId="10" xfId="0" applyFont="1" applyFill="1" applyBorder="1"/>
    <xf numFmtId="0" fontId="24" fillId="36" borderId="10" xfId="0" applyFont="1" applyFill="1" applyBorder="1"/>
    <xf numFmtId="0" fontId="0" fillId="36" borderId="12" xfId="0" applyFill="1" applyBorder="1"/>
    <xf numFmtId="0" fontId="0" fillId="36" borderId="11" xfId="0" applyFill="1" applyBorder="1"/>
    <xf numFmtId="0" fontId="24" fillId="0" borderId="10" xfId="0" applyFont="1" applyBorder="1"/>
    <xf numFmtId="2" fontId="0" fillId="36" borderId="10" xfId="0" applyNumberFormat="1" applyFill="1" applyBorder="1"/>
    <xf numFmtId="0" fontId="4" fillId="36" borderId="10" xfId="57" applyFill="1" applyBorder="1"/>
    <xf numFmtId="0" fontId="3" fillId="36" borderId="10" xfId="57" applyFont="1" applyFill="1" applyBorder="1"/>
    <xf numFmtId="0" fontId="2" fillId="36" borderId="10" xfId="57" applyFont="1" applyFill="1" applyBorder="1"/>
    <xf numFmtId="1" fontId="0" fillId="36" borderId="10" xfId="0" applyNumberFormat="1" applyFill="1" applyBorder="1"/>
    <xf numFmtId="0" fontId="0" fillId="36" borderId="0" xfId="0" applyFill="1"/>
    <xf numFmtId="0" fontId="24" fillId="0" borderId="10" xfId="43" applyFont="1" applyFill="1" applyBorder="1"/>
    <xf numFmtId="9" fontId="24" fillId="36" borderId="10" xfId="0" applyNumberFormat="1" applyFont="1" applyFill="1" applyBorder="1"/>
    <xf numFmtId="0" fontId="24" fillId="2" borderId="10" xfId="0" applyFont="1" applyFill="1" applyBorder="1"/>
    <xf numFmtId="0" fontId="24" fillId="34" borderId="10" xfId="57" applyFont="1" applyFill="1" applyBorder="1"/>
    <xf numFmtId="0" fontId="24" fillId="34" borderId="10" xfId="0" applyFont="1" applyFill="1" applyBorder="1"/>
    <xf numFmtId="9" fontId="24" fillId="34" borderId="10" xfId="0" applyNumberFormat="1" applyFont="1" applyFill="1" applyBorder="1"/>
    <xf numFmtId="0" fontId="1" fillId="0" borderId="10" xfId="71" applyBorder="1"/>
  </cellXfs>
  <cellStyles count="85">
    <cellStyle name="20% - הדגשה1" xfId="18" builtinId="30" customBuiltin="1"/>
    <cellStyle name="20% - הדגשה1 2" xfId="45"/>
    <cellStyle name="20% - הדגשה1 3" xfId="59"/>
    <cellStyle name="20% - הדגשה1 4" xfId="73"/>
    <cellStyle name="20% - הדגשה2" xfId="22" builtinId="34" customBuiltin="1"/>
    <cellStyle name="20% - הדגשה2 2" xfId="47"/>
    <cellStyle name="20% - הדגשה2 3" xfId="61"/>
    <cellStyle name="20% - הדגשה2 4" xfId="75"/>
    <cellStyle name="20% - הדגשה3" xfId="26" builtinId="38" customBuiltin="1"/>
    <cellStyle name="20% - הדגשה3 2" xfId="49"/>
    <cellStyle name="20% - הדגשה3 3" xfId="63"/>
    <cellStyle name="20% - הדגשה3 4" xfId="77"/>
    <cellStyle name="20% - הדגשה4" xfId="30" builtinId="42" customBuiltin="1"/>
    <cellStyle name="20% - הדגשה4 2" xfId="51"/>
    <cellStyle name="20% - הדגשה4 3" xfId="65"/>
    <cellStyle name="20% - הדגשה4 4" xfId="79"/>
    <cellStyle name="20% - הדגשה5" xfId="34" builtinId="46" customBuiltin="1"/>
    <cellStyle name="20% - הדגשה5 2" xfId="53"/>
    <cellStyle name="20% - הדגשה5 3" xfId="67"/>
    <cellStyle name="20% - הדגשה5 4" xfId="81"/>
    <cellStyle name="20% - הדגשה6" xfId="38" builtinId="50" customBuiltin="1"/>
    <cellStyle name="20% - הדגשה6 2" xfId="55"/>
    <cellStyle name="20% - הדגשה6 3" xfId="69"/>
    <cellStyle name="20% - הדגשה6 4" xfId="83"/>
    <cellStyle name="40% - הדגשה1" xfId="19" builtinId="31" customBuiltin="1"/>
    <cellStyle name="40% - הדגשה1 2" xfId="46"/>
    <cellStyle name="40% - הדגשה1 3" xfId="60"/>
    <cellStyle name="40% - הדגשה1 4" xfId="74"/>
    <cellStyle name="40% - הדגשה2" xfId="23" builtinId="35" customBuiltin="1"/>
    <cellStyle name="40% - הדגשה2 2" xfId="48"/>
    <cellStyle name="40% - הדגשה2 3" xfId="62"/>
    <cellStyle name="40% - הדגשה2 4" xfId="76"/>
    <cellStyle name="40% - הדגשה3" xfId="27" builtinId="39" customBuiltin="1"/>
    <cellStyle name="40% - הדגשה3 2" xfId="50"/>
    <cellStyle name="40% - הדגשה3 3" xfId="64"/>
    <cellStyle name="40% - הדגשה3 4" xfId="78"/>
    <cellStyle name="40% - הדגשה4" xfId="31" builtinId="43" customBuiltin="1"/>
    <cellStyle name="40% - הדגשה4 2" xfId="52"/>
    <cellStyle name="40% - הדגשה4 3" xfId="66"/>
    <cellStyle name="40% - הדגשה4 4" xfId="80"/>
    <cellStyle name="40% - הדגשה5" xfId="35" builtinId="47" customBuiltin="1"/>
    <cellStyle name="40% - הדגשה5 2" xfId="54"/>
    <cellStyle name="40% - הדגשה5 3" xfId="68"/>
    <cellStyle name="40% - הדגשה5 4" xfId="82"/>
    <cellStyle name="40% - הדגשה6" xfId="39" builtinId="51" customBuiltin="1"/>
    <cellStyle name="40% - הדגשה6 2" xfId="56"/>
    <cellStyle name="40% - הדגשה6 3" xfId="70"/>
    <cellStyle name="40% - הדגשה6 4" xfId="84"/>
    <cellStyle name="60% - הדגשה1" xfId="20" builtinId="32" customBuiltin="1"/>
    <cellStyle name="60% - הדגשה2" xfId="24" builtinId="36" customBuiltin="1"/>
    <cellStyle name="60% - הדגשה3" xfId="28" builtinId="40" customBuiltin="1"/>
    <cellStyle name="60% - הדגשה4" xfId="32" builtinId="44" customBuiltin="1"/>
    <cellStyle name="60% - הדגשה5" xfId="36" builtinId="48" customBuiltin="1"/>
    <cellStyle name="60% - הדגשה6" xfId="40" builtinId="52" customBuiltin="1"/>
    <cellStyle name="Normal" xfId="0" builtinId="0"/>
    <cellStyle name="Normal 2" xfId="41"/>
    <cellStyle name="Normal 3" xfId="43"/>
    <cellStyle name="Normal 4" xfId="57"/>
    <cellStyle name="Normal 5" xfId="71"/>
    <cellStyle name="הדגשה1" xfId="17" builtinId="29" customBuiltin="1"/>
    <cellStyle name="הדגשה2" xfId="21" builtinId="33" customBuiltin="1"/>
    <cellStyle name="הדגשה3" xfId="25" builtinId="37" customBuiltin="1"/>
    <cellStyle name="הדגשה4" xfId="29" builtinId="41" customBuiltin="1"/>
    <cellStyle name="הדגשה5" xfId="33" builtinId="45" customBuiltin="1"/>
    <cellStyle name="הדגשה6" xfId="37" builtinId="49" customBuiltin="1"/>
    <cellStyle name="הערה 2" xfId="42"/>
    <cellStyle name="הערה 3" xfId="44"/>
    <cellStyle name="הערה 4" xfId="58"/>
    <cellStyle name="הערה 5" xfId="72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5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6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7"/>
  <sheetViews>
    <sheetView topLeftCell="A109" zoomScale="110" zoomScaleNormal="110" workbookViewId="0">
      <selection activeCell="Q6" sqref="Q6"/>
    </sheetView>
  </sheetViews>
  <sheetFormatPr defaultRowHeight="14.25"/>
  <cols>
    <col min="1" max="1" width="29.875" bestFit="1" customWidth="1"/>
    <col min="2" max="6" width="9" customWidth="1"/>
    <col min="7" max="7" width="9.875" customWidth="1"/>
    <col min="8" max="8" width="11.125" customWidth="1"/>
    <col min="9" max="9" width="8.75" customWidth="1"/>
    <col min="10" max="10" width="13.625" customWidth="1"/>
    <col min="11" max="11" width="22.25" customWidth="1"/>
    <col min="12" max="12" width="24.875" customWidth="1"/>
    <col min="13" max="14" width="14.625" customWidth="1"/>
    <col min="15" max="15" width="10.625" customWidth="1"/>
    <col min="16" max="16" width="17.375" customWidth="1"/>
    <col min="17" max="17" width="15.875" customWidth="1"/>
    <col min="18" max="18" width="9" style="25"/>
    <col min="19" max="19" width="10.875" bestFit="1" customWidth="1"/>
  </cols>
  <sheetData>
    <row r="1" spans="1:20">
      <c r="A1" s="5" t="s">
        <v>0</v>
      </c>
      <c r="B1" s="5"/>
      <c r="C1" s="5" t="s">
        <v>14</v>
      </c>
      <c r="D1" s="5" t="s">
        <v>14</v>
      </c>
      <c r="E1" s="5" t="s">
        <v>14</v>
      </c>
      <c r="F1" s="5" t="s">
        <v>14</v>
      </c>
      <c r="G1" s="5"/>
      <c r="H1" s="5" t="s">
        <v>5</v>
      </c>
      <c r="I1" s="5"/>
      <c r="J1" s="5"/>
      <c r="K1" s="5"/>
      <c r="L1" s="5" t="s">
        <v>8</v>
      </c>
      <c r="M1" s="5" t="s">
        <v>227</v>
      </c>
      <c r="N1" s="5" t="s">
        <v>228</v>
      </c>
      <c r="O1" s="5" t="s">
        <v>10</v>
      </c>
      <c r="P1" s="5" t="s">
        <v>12</v>
      </c>
      <c r="Q1" s="5" t="s">
        <v>230</v>
      </c>
      <c r="R1" s="23" t="s">
        <v>13</v>
      </c>
      <c r="S1" s="6" t="s">
        <v>47</v>
      </c>
    </row>
    <row r="2" spans="1:20">
      <c r="A2" s="5" t="s">
        <v>3</v>
      </c>
      <c r="B2" s="5" t="s">
        <v>1</v>
      </c>
      <c r="C2" s="5" t="s">
        <v>17</v>
      </c>
      <c r="D2" s="5" t="s">
        <v>16</v>
      </c>
      <c r="E2" s="5" t="s">
        <v>15</v>
      </c>
      <c r="F2" s="5" t="s">
        <v>46</v>
      </c>
      <c r="G2" s="5" t="s">
        <v>2</v>
      </c>
      <c r="H2" s="5" t="s">
        <v>18</v>
      </c>
      <c r="I2" s="5" t="s">
        <v>4</v>
      </c>
      <c r="J2" s="5" t="s">
        <v>6</v>
      </c>
      <c r="K2" s="5" t="s">
        <v>7</v>
      </c>
      <c r="L2" s="5" t="s">
        <v>194</v>
      </c>
      <c r="M2" s="5" t="s">
        <v>9</v>
      </c>
      <c r="N2" s="5" t="s">
        <v>229</v>
      </c>
      <c r="O2" s="5" t="s">
        <v>229</v>
      </c>
      <c r="P2" s="5" t="s">
        <v>11</v>
      </c>
      <c r="Q2" s="5"/>
      <c r="R2" s="24"/>
      <c r="S2" s="5"/>
    </row>
    <row r="3" spans="1:20">
      <c r="A3" s="5"/>
      <c r="B3" s="5">
        <v>30</v>
      </c>
      <c r="C3" s="5">
        <v>6</v>
      </c>
      <c r="D3" s="5">
        <v>4</v>
      </c>
      <c r="E3" s="5">
        <v>3</v>
      </c>
      <c r="F3" s="5">
        <v>7</v>
      </c>
      <c r="G3" s="5">
        <f>AVERAGE(C3:F3)</f>
        <v>5</v>
      </c>
      <c r="H3" s="5">
        <v>4</v>
      </c>
      <c r="I3" s="5">
        <v>1</v>
      </c>
      <c r="J3" s="5">
        <f>+B3+I3</f>
        <v>31</v>
      </c>
      <c r="K3" s="5">
        <f>+J3/H3</f>
        <v>7.75</v>
      </c>
      <c r="L3" s="5">
        <v>0</v>
      </c>
      <c r="M3" s="5">
        <f>+J3-(H3*5)</f>
        <v>11</v>
      </c>
      <c r="N3" s="21">
        <v>0</v>
      </c>
      <c r="O3" s="22">
        <f>(1+N3)*H3*6</f>
        <v>24</v>
      </c>
      <c r="P3" s="5">
        <f>J3-H3*5</f>
        <v>11</v>
      </c>
      <c r="Q3" s="5">
        <f>IF(P3&lt;0,0,P3)</f>
        <v>11</v>
      </c>
      <c r="R3" s="24">
        <f>O3-Q3</f>
        <v>13</v>
      </c>
      <c r="S3" s="5"/>
      <c r="T3" s="13"/>
    </row>
    <row r="4" spans="1:20">
      <c r="A4" s="4" t="s">
        <v>19</v>
      </c>
      <c r="B4" s="3">
        <v>3</v>
      </c>
      <c r="C4" s="5">
        <v>0</v>
      </c>
      <c r="D4" s="5">
        <v>0</v>
      </c>
      <c r="E4" s="5">
        <v>0</v>
      </c>
      <c r="F4" s="5">
        <v>0</v>
      </c>
      <c r="G4" s="5">
        <f t="shared" ref="G4:G29" si="0">AVERAGE(C4:F4)</f>
        <v>0</v>
      </c>
      <c r="H4" s="5">
        <v>0.25</v>
      </c>
      <c r="I4" s="5">
        <v>0</v>
      </c>
      <c r="J4" s="5">
        <f t="shared" ref="J4:J29" si="1">+B4+I4</f>
        <v>3</v>
      </c>
      <c r="K4" s="5">
        <f t="shared" ref="K4:K29" si="2">+J4/H4</f>
        <v>12</v>
      </c>
      <c r="L4" s="5">
        <v>0</v>
      </c>
      <c r="M4" s="5">
        <f t="shared" ref="M4:M29" si="3">+J4-(H4*5)</f>
        <v>1.75</v>
      </c>
      <c r="N4" s="21">
        <v>0</v>
      </c>
      <c r="O4" s="22">
        <f t="shared" ref="O4:O67" si="4">(1+N4)*H4*6</f>
        <v>1.5</v>
      </c>
      <c r="P4" s="5">
        <f t="shared" ref="P4:P67" si="5">+J4-O4</f>
        <v>1.5</v>
      </c>
      <c r="Q4" s="5">
        <f t="shared" ref="Q4:Q67" si="6">IF(P4&lt;0,0,P4)</f>
        <v>1.5</v>
      </c>
      <c r="R4" s="24">
        <f t="shared" ref="R4:R67" si="7">O4-Q4</f>
        <v>0</v>
      </c>
      <c r="S4" s="5">
        <v>0</v>
      </c>
    </row>
    <row r="5" spans="1:20" ht="14.25" customHeight="1">
      <c r="A5" s="4" t="s">
        <v>20</v>
      </c>
      <c r="B5" s="3">
        <v>5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2</v>
      </c>
      <c r="I5" s="5">
        <v>0</v>
      </c>
      <c r="J5" s="5">
        <f t="shared" si="1"/>
        <v>5</v>
      </c>
      <c r="K5" s="5">
        <f t="shared" si="2"/>
        <v>2.5</v>
      </c>
      <c r="L5" s="5">
        <v>0</v>
      </c>
      <c r="M5" s="5">
        <f t="shared" si="3"/>
        <v>-5</v>
      </c>
      <c r="N5" s="21">
        <v>0</v>
      </c>
      <c r="O5" s="22">
        <f t="shared" si="4"/>
        <v>12</v>
      </c>
      <c r="P5" s="5">
        <f t="shared" si="5"/>
        <v>-7</v>
      </c>
      <c r="Q5" s="5">
        <f t="shared" si="6"/>
        <v>0</v>
      </c>
      <c r="R5" s="24">
        <f t="shared" si="7"/>
        <v>12</v>
      </c>
      <c r="S5" s="5">
        <v>12</v>
      </c>
    </row>
    <row r="6" spans="1:20" ht="14.25" customHeight="1">
      <c r="A6" s="4" t="s">
        <v>21</v>
      </c>
      <c r="B6" s="3">
        <v>1</v>
      </c>
      <c r="C6" s="5">
        <v>5</v>
      </c>
      <c r="D6" s="5">
        <v>5</v>
      </c>
      <c r="E6" s="5">
        <v>5</v>
      </c>
      <c r="F6" s="5">
        <v>5</v>
      </c>
      <c r="G6" s="5">
        <f t="shared" si="0"/>
        <v>5</v>
      </c>
      <c r="H6" s="5">
        <v>3.5</v>
      </c>
      <c r="I6" s="5">
        <v>0</v>
      </c>
      <c r="J6" s="5">
        <f t="shared" si="1"/>
        <v>1</v>
      </c>
      <c r="K6" s="5">
        <f t="shared" si="2"/>
        <v>0.2857142857142857</v>
      </c>
      <c r="L6" s="5">
        <v>0</v>
      </c>
      <c r="M6" s="5">
        <f t="shared" si="3"/>
        <v>-16.5</v>
      </c>
      <c r="N6" s="21">
        <v>0</v>
      </c>
      <c r="O6" s="22">
        <f t="shared" si="4"/>
        <v>21</v>
      </c>
      <c r="P6" s="5">
        <f t="shared" si="5"/>
        <v>-20</v>
      </c>
      <c r="Q6" s="5">
        <f t="shared" si="6"/>
        <v>0</v>
      </c>
      <c r="R6" s="24">
        <f t="shared" si="7"/>
        <v>21</v>
      </c>
      <c r="S6" s="5">
        <v>21</v>
      </c>
    </row>
    <row r="7" spans="1:20" ht="14.25" customHeight="1">
      <c r="A7" s="4" t="s">
        <v>22</v>
      </c>
      <c r="B7" s="3">
        <v>4</v>
      </c>
      <c r="C7" s="5">
        <v>2</v>
      </c>
      <c r="D7" s="5">
        <v>2</v>
      </c>
      <c r="E7" s="5">
        <v>2</v>
      </c>
      <c r="F7" s="5">
        <v>2</v>
      </c>
      <c r="G7" s="5">
        <f t="shared" si="0"/>
        <v>2</v>
      </c>
      <c r="H7" s="5">
        <v>4.5</v>
      </c>
      <c r="I7" s="5">
        <v>0</v>
      </c>
      <c r="J7" s="5">
        <f t="shared" si="1"/>
        <v>4</v>
      </c>
      <c r="K7" s="5">
        <f t="shared" si="2"/>
        <v>0.88888888888888884</v>
      </c>
      <c r="L7" s="5">
        <v>0</v>
      </c>
      <c r="M7" s="5">
        <f t="shared" si="3"/>
        <v>-18.5</v>
      </c>
      <c r="N7" s="21">
        <v>0</v>
      </c>
      <c r="O7" s="22">
        <f t="shared" si="4"/>
        <v>27</v>
      </c>
      <c r="P7" s="5">
        <f t="shared" si="5"/>
        <v>-23</v>
      </c>
      <c r="Q7" s="5">
        <f t="shared" si="6"/>
        <v>0</v>
      </c>
      <c r="R7" s="24">
        <f t="shared" si="7"/>
        <v>27</v>
      </c>
      <c r="S7" s="5">
        <v>27</v>
      </c>
    </row>
    <row r="8" spans="1:20" ht="14.25" customHeight="1">
      <c r="A8" s="4" t="s">
        <v>23</v>
      </c>
      <c r="B8" s="3">
        <v>4</v>
      </c>
      <c r="C8" s="5">
        <v>6</v>
      </c>
      <c r="D8" s="5">
        <v>6</v>
      </c>
      <c r="E8" s="5">
        <v>6</v>
      </c>
      <c r="F8" s="5">
        <v>6</v>
      </c>
      <c r="G8" s="5">
        <f t="shared" si="0"/>
        <v>6</v>
      </c>
      <c r="H8" s="5">
        <v>4.5</v>
      </c>
      <c r="I8" s="5">
        <v>0</v>
      </c>
      <c r="J8" s="5">
        <f t="shared" si="1"/>
        <v>4</v>
      </c>
      <c r="K8" s="5">
        <f t="shared" si="2"/>
        <v>0.88888888888888884</v>
      </c>
      <c r="L8" s="5">
        <v>0</v>
      </c>
      <c r="M8" s="5">
        <f t="shared" si="3"/>
        <v>-18.5</v>
      </c>
      <c r="N8" s="21">
        <v>0</v>
      </c>
      <c r="O8" s="22">
        <f t="shared" si="4"/>
        <v>27</v>
      </c>
      <c r="P8" s="5">
        <f t="shared" si="5"/>
        <v>-23</v>
      </c>
      <c r="Q8" s="5">
        <f t="shared" si="6"/>
        <v>0</v>
      </c>
      <c r="R8" s="24">
        <f t="shared" si="7"/>
        <v>27</v>
      </c>
      <c r="S8" s="5">
        <v>27</v>
      </c>
    </row>
    <row r="9" spans="1:20" ht="14.25" customHeight="1">
      <c r="A9" s="4" t="s">
        <v>24</v>
      </c>
      <c r="B9" s="3">
        <v>5</v>
      </c>
      <c r="C9" s="5">
        <v>5</v>
      </c>
      <c r="D9" s="5">
        <v>5</v>
      </c>
      <c r="E9" s="5">
        <v>5</v>
      </c>
      <c r="F9" s="5">
        <v>5</v>
      </c>
      <c r="G9" s="5">
        <f t="shared" si="0"/>
        <v>5</v>
      </c>
      <c r="H9" s="5">
        <v>4.5</v>
      </c>
      <c r="I9" s="5">
        <v>0</v>
      </c>
      <c r="J9" s="5">
        <f t="shared" si="1"/>
        <v>5</v>
      </c>
      <c r="K9" s="5">
        <f t="shared" si="2"/>
        <v>1.1111111111111112</v>
      </c>
      <c r="L9" s="5">
        <v>0</v>
      </c>
      <c r="M9" s="5">
        <f t="shared" si="3"/>
        <v>-17.5</v>
      </c>
      <c r="N9" s="21">
        <v>0</v>
      </c>
      <c r="O9" s="22">
        <f t="shared" si="4"/>
        <v>27</v>
      </c>
      <c r="P9" s="5">
        <f t="shared" si="5"/>
        <v>-22</v>
      </c>
      <c r="Q9" s="5">
        <f t="shared" si="6"/>
        <v>0</v>
      </c>
      <c r="R9" s="24">
        <f t="shared" si="7"/>
        <v>27</v>
      </c>
      <c r="S9" s="5">
        <v>27</v>
      </c>
    </row>
    <row r="10" spans="1:20" ht="14.25" customHeight="1">
      <c r="A10" s="4" t="s">
        <v>25</v>
      </c>
      <c r="B10" s="3">
        <v>8</v>
      </c>
      <c r="C10" s="5">
        <v>2</v>
      </c>
      <c r="D10" s="5">
        <v>2</v>
      </c>
      <c r="E10" s="5">
        <v>2</v>
      </c>
      <c r="F10" s="5">
        <v>2</v>
      </c>
      <c r="G10" s="5">
        <f t="shared" si="0"/>
        <v>2</v>
      </c>
      <c r="H10" s="5">
        <v>4.5</v>
      </c>
      <c r="I10" s="5">
        <v>0</v>
      </c>
      <c r="J10" s="5">
        <f t="shared" si="1"/>
        <v>8</v>
      </c>
      <c r="K10" s="5">
        <f t="shared" si="2"/>
        <v>1.7777777777777777</v>
      </c>
      <c r="L10" s="5">
        <v>0</v>
      </c>
      <c r="M10" s="5">
        <f t="shared" si="3"/>
        <v>-14.5</v>
      </c>
      <c r="N10" s="21">
        <v>0</v>
      </c>
      <c r="O10" s="22">
        <f t="shared" si="4"/>
        <v>27</v>
      </c>
      <c r="P10" s="5">
        <f t="shared" si="5"/>
        <v>-19</v>
      </c>
      <c r="Q10" s="5">
        <f t="shared" si="6"/>
        <v>0</v>
      </c>
      <c r="R10" s="24">
        <f t="shared" si="7"/>
        <v>27</v>
      </c>
      <c r="S10" s="5">
        <v>27</v>
      </c>
    </row>
    <row r="11" spans="1:20" ht="14.25" customHeight="1">
      <c r="A11" s="4" t="s">
        <v>26</v>
      </c>
      <c r="B11" s="3">
        <v>2</v>
      </c>
      <c r="C11" s="5">
        <v>4</v>
      </c>
      <c r="D11" s="5">
        <v>4</v>
      </c>
      <c r="E11" s="5">
        <v>4</v>
      </c>
      <c r="F11" s="5">
        <v>4</v>
      </c>
      <c r="G11" s="5">
        <f t="shared" si="0"/>
        <v>4</v>
      </c>
      <c r="H11" s="5">
        <v>4.5</v>
      </c>
      <c r="I11" s="5">
        <v>0</v>
      </c>
      <c r="J11" s="5">
        <f t="shared" si="1"/>
        <v>2</v>
      </c>
      <c r="K11" s="5">
        <f t="shared" si="2"/>
        <v>0.44444444444444442</v>
      </c>
      <c r="L11" s="5">
        <v>0</v>
      </c>
      <c r="M11" s="5">
        <f t="shared" si="3"/>
        <v>-20.5</v>
      </c>
      <c r="N11" s="21">
        <v>0</v>
      </c>
      <c r="O11" s="22">
        <f t="shared" si="4"/>
        <v>27</v>
      </c>
      <c r="P11" s="5">
        <f t="shared" si="5"/>
        <v>-25</v>
      </c>
      <c r="Q11" s="5">
        <f t="shared" si="6"/>
        <v>0</v>
      </c>
      <c r="R11" s="24">
        <f t="shared" si="7"/>
        <v>27</v>
      </c>
      <c r="S11" s="5">
        <v>27</v>
      </c>
    </row>
    <row r="12" spans="1:20" ht="14.25" customHeight="1">
      <c r="A12" s="4" t="s">
        <v>27</v>
      </c>
      <c r="B12" s="3">
        <v>5</v>
      </c>
      <c r="C12" s="5">
        <v>1</v>
      </c>
      <c r="D12" s="5">
        <v>1</v>
      </c>
      <c r="E12" s="5">
        <v>1</v>
      </c>
      <c r="F12" s="5">
        <v>1</v>
      </c>
      <c r="G12" s="5">
        <f t="shared" si="0"/>
        <v>1</v>
      </c>
      <c r="H12" s="5">
        <v>3.5</v>
      </c>
      <c r="I12" s="5">
        <v>0</v>
      </c>
      <c r="J12" s="5">
        <f t="shared" si="1"/>
        <v>5</v>
      </c>
      <c r="K12" s="5">
        <f t="shared" si="2"/>
        <v>1.4285714285714286</v>
      </c>
      <c r="L12" s="5">
        <v>0</v>
      </c>
      <c r="M12" s="5">
        <f t="shared" si="3"/>
        <v>-12.5</v>
      </c>
      <c r="N12" s="21">
        <v>0</v>
      </c>
      <c r="O12" s="22">
        <f t="shared" si="4"/>
        <v>21</v>
      </c>
      <c r="P12" s="5">
        <f t="shared" si="5"/>
        <v>-16</v>
      </c>
      <c r="Q12" s="5">
        <f t="shared" si="6"/>
        <v>0</v>
      </c>
      <c r="R12" s="24">
        <f t="shared" si="7"/>
        <v>21</v>
      </c>
      <c r="S12" s="5">
        <v>21</v>
      </c>
    </row>
    <row r="13" spans="1:20" ht="14.25" customHeight="1">
      <c r="A13" s="4" t="s">
        <v>28</v>
      </c>
      <c r="B13" s="3">
        <v>2</v>
      </c>
      <c r="C13" s="5">
        <v>2</v>
      </c>
      <c r="D13" s="5">
        <v>2</v>
      </c>
      <c r="E13" s="5">
        <v>2</v>
      </c>
      <c r="F13" s="5">
        <v>2</v>
      </c>
      <c r="G13" s="5">
        <f t="shared" si="0"/>
        <v>2</v>
      </c>
      <c r="H13" s="5">
        <v>2.5</v>
      </c>
      <c r="I13" s="5">
        <v>0</v>
      </c>
      <c r="J13" s="5">
        <f t="shared" si="1"/>
        <v>2</v>
      </c>
      <c r="K13" s="5">
        <f t="shared" si="2"/>
        <v>0.8</v>
      </c>
      <c r="L13" s="5">
        <v>0</v>
      </c>
      <c r="M13" s="5">
        <f t="shared" si="3"/>
        <v>-10.5</v>
      </c>
      <c r="N13" s="21">
        <v>0</v>
      </c>
      <c r="O13" s="22">
        <f t="shared" si="4"/>
        <v>15</v>
      </c>
      <c r="P13" s="5">
        <f t="shared" si="5"/>
        <v>-13</v>
      </c>
      <c r="Q13" s="5">
        <f t="shared" si="6"/>
        <v>0</v>
      </c>
      <c r="R13" s="24">
        <f t="shared" si="7"/>
        <v>15</v>
      </c>
      <c r="S13" s="5">
        <v>15</v>
      </c>
    </row>
    <row r="14" spans="1:20" ht="14.25" customHeight="1">
      <c r="A14" s="4" t="s">
        <v>29</v>
      </c>
      <c r="B14" s="3">
        <v>2</v>
      </c>
      <c r="C14" s="5">
        <v>2</v>
      </c>
      <c r="D14" s="5">
        <v>2</v>
      </c>
      <c r="E14" s="5">
        <v>2</v>
      </c>
      <c r="F14" s="5">
        <v>2</v>
      </c>
      <c r="G14" s="5">
        <f t="shared" si="0"/>
        <v>2</v>
      </c>
      <c r="H14" s="5">
        <v>2</v>
      </c>
      <c r="I14" s="5">
        <v>0</v>
      </c>
      <c r="J14" s="5">
        <f t="shared" si="1"/>
        <v>2</v>
      </c>
      <c r="K14" s="5">
        <f t="shared" si="2"/>
        <v>1</v>
      </c>
      <c r="L14" s="5">
        <v>0</v>
      </c>
      <c r="M14" s="5">
        <f t="shared" si="3"/>
        <v>-8</v>
      </c>
      <c r="N14" s="21">
        <v>0</v>
      </c>
      <c r="O14" s="22">
        <f t="shared" si="4"/>
        <v>12</v>
      </c>
      <c r="P14" s="5">
        <f t="shared" si="5"/>
        <v>-10</v>
      </c>
      <c r="Q14" s="5">
        <f t="shared" si="6"/>
        <v>0</v>
      </c>
      <c r="R14" s="24">
        <f t="shared" si="7"/>
        <v>12</v>
      </c>
      <c r="S14" s="5">
        <v>12</v>
      </c>
    </row>
    <row r="15" spans="1:20" ht="14.25" customHeight="1">
      <c r="A15" s="4" t="s">
        <v>30</v>
      </c>
      <c r="B15" s="3">
        <v>1</v>
      </c>
      <c r="C15" s="5">
        <v>2</v>
      </c>
      <c r="D15" s="5">
        <v>2</v>
      </c>
      <c r="E15" s="5">
        <v>2</v>
      </c>
      <c r="F15" s="5">
        <v>2</v>
      </c>
      <c r="G15" s="5">
        <f t="shared" si="0"/>
        <v>2</v>
      </c>
      <c r="H15" s="5">
        <v>1.25</v>
      </c>
      <c r="I15" s="5">
        <v>0</v>
      </c>
      <c r="J15" s="5">
        <f t="shared" si="1"/>
        <v>1</v>
      </c>
      <c r="K15" s="5">
        <f t="shared" si="2"/>
        <v>0.8</v>
      </c>
      <c r="L15" s="5">
        <v>0</v>
      </c>
      <c r="M15" s="5">
        <f t="shared" si="3"/>
        <v>-5.25</v>
      </c>
      <c r="N15" s="21">
        <v>0</v>
      </c>
      <c r="O15" s="22">
        <f t="shared" si="4"/>
        <v>7.5</v>
      </c>
      <c r="P15" s="5">
        <f t="shared" si="5"/>
        <v>-6.5</v>
      </c>
      <c r="Q15" s="5">
        <f t="shared" si="6"/>
        <v>0</v>
      </c>
      <c r="R15" s="24">
        <f t="shared" si="7"/>
        <v>7.5</v>
      </c>
      <c r="S15" s="5">
        <v>8</v>
      </c>
    </row>
    <row r="16" spans="1:20" ht="14.25" customHeight="1">
      <c r="A16" s="4" t="s">
        <v>31</v>
      </c>
      <c r="B16" s="3">
        <v>3</v>
      </c>
      <c r="C16" s="5">
        <v>1</v>
      </c>
      <c r="D16" s="5">
        <v>1</v>
      </c>
      <c r="E16" s="5">
        <v>1</v>
      </c>
      <c r="F16" s="5">
        <v>1</v>
      </c>
      <c r="G16" s="5">
        <f t="shared" si="0"/>
        <v>1</v>
      </c>
      <c r="H16" s="5">
        <v>1</v>
      </c>
      <c r="I16" s="5">
        <v>0</v>
      </c>
      <c r="J16" s="5">
        <f t="shared" si="1"/>
        <v>3</v>
      </c>
      <c r="K16" s="5">
        <f t="shared" si="2"/>
        <v>3</v>
      </c>
      <c r="L16" s="5">
        <v>0</v>
      </c>
      <c r="M16" s="5">
        <f t="shared" si="3"/>
        <v>-2</v>
      </c>
      <c r="N16" s="21">
        <v>0</v>
      </c>
      <c r="O16" s="22">
        <f t="shared" si="4"/>
        <v>6</v>
      </c>
      <c r="P16" s="5">
        <f t="shared" si="5"/>
        <v>-3</v>
      </c>
      <c r="Q16" s="5">
        <f t="shared" si="6"/>
        <v>0</v>
      </c>
      <c r="R16" s="24">
        <f t="shared" si="7"/>
        <v>6</v>
      </c>
      <c r="S16" s="5">
        <v>4</v>
      </c>
    </row>
    <row r="17" spans="1:21" ht="14.25" customHeight="1">
      <c r="A17" s="7" t="s">
        <v>48</v>
      </c>
      <c r="B17" s="3">
        <v>0</v>
      </c>
      <c r="C17" s="5">
        <v>0</v>
      </c>
      <c r="D17" s="5">
        <v>0</v>
      </c>
      <c r="E17" s="5">
        <v>0</v>
      </c>
      <c r="F17" s="5">
        <v>0</v>
      </c>
      <c r="G17" s="5">
        <f t="shared" ref="G17:G18" si="8">AVERAGE(C17:F17)</f>
        <v>0</v>
      </c>
      <c r="H17" s="5">
        <v>0.5</v>
      </c>
      <c r="I17" s="5">
        <v>0</v>
      </c>
      <c r="J17" s="5">
        <f t="shared" ref="J17:J18" si="9">+B17+I17</f>
        <v>0</v>
      </c>
      <c r="K17" s="5">
        <f t="shared" ref="K17:K18" si="10">+J17/H17</f>
        <v>0</v>
      </c>
      <c r="L17" s="5">
        <v>0</v>
      </c>
      <c r="M17" s="5">
        <f t="shared" ref="M17:M18" si="11">+J17-(H17*5)</f>
        <v>-2.5</v>
      </c>
      <c r="N17" s="21">
        <v>0</v>
      </c>
      <c r="O17" s="22">
        <f t="shared" si="4"/>
        <v>3</v>
      </c>
      <c r="P17" s="5">
        <f t="shared" si="5"/>
        <v>-3</v>
      </c>
      <c r="Q17" s="5">
        <f t="shared" si="6"/>
        <v>0</v>
      </c>
      <c r="R17" s="24">
        <f t="shared" si="7"/>
        <v>3</v>
      </c>
      <c r="S17" s="12">
        <v>3</v>
      </c>
    </row>
    <row r="18" spans="1:21" ht="14.25" customHeight="1">
      <c r="A18" s="7" t="s">
        <v>49</v>
      </c>
      <c r="B18" s="3">
        <v>0</v>
      </c>
      <c r="C18" s="5">
        <v>0</v>
      </c>
      <c r="D18" s="5">
        <v>0</v>
      </c>
      <c r="E18" s="5">
        <v>0</v>
      </c>
      <c r="F18" s="5">
        <v>0</v>
      </c>
      <c r="G18" s="5">
        <f t="shared" si="8"/>
        <v>0</v>
      </c>
      <c r="H18" s="5">
        <v>0.75</v>
      </c>
      <c r="I18" s="5">
        <v>0</v>
      </c>
      <c r="J18" s="5">
        <f t="shared" si="9"/>
        <v>0</v>
      </c>
      <c r="K18" s="5">
        <f t="shared" si="10"/>
        <v>0</v>
      </c>
      <c r="L18" s="5">
        <v>0</v>
      </c>
      <c r="M18" s="5">
        <f t="shared" si="11"/>
        <v>-3.75</v>
      </c>
      <c r="N18" s="21">
        <v>0</v>
      </c>
      <c r="O18" s="22">
        <f t="shared" si="4"/>
        <v>4.5</v>
      </c>
      <c r="P18" s="5">
        <f t="shared" si="5"/>
        <v>-4.5</v>
      </c>
      <c r="Q18" s="5">
        <f t="shared" si="6"/>
        <v>0</v>
      </c>
      <c r="R18" s="24">
        <f t="shared" si="7"/>
        <v>4.5</v>
      </c>
      <c r="S18" s="5">
        <v>5</v>
      </c>
    </row>
    <row r="19" spans="1:21" ht="14.25" customHeight="1">
      <c r="A19" s="4" t="s">
        <v>32</v>
      </c>
      <c r="B19" s="1">
        <v>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  <c r="H19" s="5">
        <v>1</v>
      </c>
      <c r="I19" s="5">
        <v>0</v>
      </c>
      <c r="J19" s="5">
        <f t="shared" si="1"/>
        <v>4</v>
      </c>
      <c r="K19" s="5">
        <f t="shared" si="2"/>
        <v>4</v>
      </c>
      <c r="L19" s="5">
        <v>0</v>
      </c>
      <c r="M19" s="5">
        <f t="shared" si="3"/>
        <v>-1</v>
      </c>
      <c r="N19" s="21">
        <v>0</v>
      </c>
      <c r="O19" s="22">
        <f t="shared" si="4"/>
        <v>6</v>
      </c>
      <c r="P19" s="5">
        <f t="shared" si="5"/>
        <v>-2</v>
      </c>
      <c r="Q19" s="5">
        <f t="shared" si="6"/>
        <v>0</v>
      </c>
      <c r="R19" s="24">
        <f t="shared" si="7"/>
        <v>6</v>
      </c>
      <c r="S19" s="5">
        <v>6</v>
      </c>
    </row>
    <row r="20" spans="1:21" ht="14.25" customHeight="1">
      <c r="A20" s="4" t="s">
        <v>33</v>
      </c>
      <c r="B20" s="1">
        <v>4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  <c r="H20" s="5">
        <v>1</v>
      </c>
      <c r="I20" s="5">
        <v>0</v>
      </c>
      <c r="J20" s="5">
        <f t="shared" si="1"/>
        <v>4</v>
      </c>
      <c r="K20" s="5">
        <f t="shared" si="2"/>
        <v>4</v>
      </c>
      <c r="L20" s="5">
        <v>0</v>
      </c>
      <c r="M20" s="5">
        <f t="shared" si="3"/>
        <v>-1</v>
      </c>
      <c r="N20" s="21">
        <v>0</v>
      </c>
      <c r="O20" s="22">
        <f t="shared" si="4"/>
        <v>6</v>
      </c>
      <c r="P20" s="5">
        <f t="shared" si="5"/>
        <v>-2</v>
      </c>
      <c r="Q20" s="5">
        <f t="shared" si="6"/>
        <v>0</v>
      </c>
      <c r="R20" s="24">
        <f t="shared" si="7"/>
        <v>6</v>
      </c>
      <c r="S20" s="5">
        <v>6</v>
      </c>
    </row>
    <row r="21" spans="1:21" ht="14.25" customHeight="1">
      <c r="A21" s="4" t="s">
        <v>34</v>
      </c>
      <c r="B21" s="1">
        <v>8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  <c r="H21" s="5">
        <v>2</v>
      </c>
      <c r="I21" s="5">
        <v>0</v>
      </c>
      <c r="J21" s="5">
        <f t="shared" si="1"/>
        <v>8</v>
      </c>
      <c r="K21" s="5">
        <f t="shared" si="2"/>
        <v>4</v>
      </c>
      <c r="L21" s="5">
        <v>0</v>
      </c>
      <c r="M21" s="5">
        <f t="shared" si="3"/>
        <v>-2</v>
      </c>
      <c r="N21" s="21">
        <v>0</v>
      </c>
      <c r="O21" s="22">
        <f t="shared" si="4"/>
        <v>12</v>
      </c>
      <c r="P21" s="5">
        <f t="shared" si="5"/>
        <v>-4</v>
      </c>
      <c r="Q21" s="5">
        <f t="shared" si="6"/>
        <v>0</v>
      </c>
      <c r="R21" s="24">
        <f t="shared" si="7"/>
        <v>12</v>
      </c>
      <c r="S21" s="5">
        <v>12</v>
      </c>
    </row>
    <row r="22" spans="1:21" ht="14.25" customHeight="1">
      <c r="A22" s="4" t="s">
        <v>35</v>
      </c>
      <c r="B22" s="1">
        <v>8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  <c r="H22" s="5">
        <v>2</v>
      </c>
      <c r="I22" s="5">
        <v>0</v>
      </c>
      <c r="J22" s="5">
        <f t="shared" si="1"/>
        <v>8</v>
      </c>
      <c r="K22" s="5">
        <f t="shared" si="2"/>
        <v>4</v>
      </c>
      <c r="L22" s="5">
        <v>0</v>
      </c>
      <c r="M22" s="5">
        <f t="shared" si="3"/>
        <v>-2</v>
      </c>
      <c r="N22" s="21">
        <v>0</v>
      </c>
      <c r="O22" s="22">
        <f t="shared" si="4"/>
        <v>12</v>
      </c>
      <c r="P22" s="5">
        <f t="shared" si="5"/>
        <v>-4</v>
      </c>
      <c r="Q22" s="5">
        <f t="shared" si="6"/>
        <v>0</v>
      </c>
      <c r="R22" s="24">
        <f t="shared" si="7"/>
        <v>12</v>
      </c>
      <c r="S22" s="5">
        <v>12</v>
      </c>
    </row>
    <row r="23" spans="1:21" ht="14.25" customHeight="1">
      <c r="A23" s="4" t="s">
        <v>36</v>
      </c>
      <c r="B23" s="1">
        <v>8</v>
      </c>
      <c r="C23" s="5">
        <v>0</v>
      </c>
      <c r="D23" s="5">
        <v>0</v>
      </c>
      <c r="E23" s="5">
        <v>0</v>
      </c>
      <c r="F23" s="5">
        <v>2</v>
      </c>
      <c r="G23" s="5">
        <f t="shared" si="0"/>
        <v>0.5</v>
      </c>
      <c r="H23" s="5">
        <v>2</v>
      </c>
      <c r="I23" s="5">
        <v>0</v>
      </c>
      <c r="J23" s="5">
        <f t="shared" si="1"/>
        <v>8</v>
      </c>
      <c r="K23" s="5">
        <f t="shared" si="2"/>
        <v>4</v>
      </c>
      <c r="L23" s="5">
        <v>0</v>
      </c>
      <c r="M23" s="5">
        <f t="shared" si="3"/>
        <v>-2</v>
      </c>
      <c r="N23" s="21">
        <v>0</v>
      </c>
      <c r="O23" s="22">
        <f t="shared" si="4"/>
        <v>12</v>
      </c>
      <c r="P23" s="5">
        <f t="shared" si="5"/>
        <v>-4</v>
      </c>
      <c r="Q23" s="5">
        <f t="shared" si="6"/>
        <v>0</v>
      </c>
      <c r="R23" s="24">
        <f t="shared" si="7"/>
        <v>12</v>
      </c>
      <c r="S23" s="5">
        <v>12</v>
      </c>
    </row>
    <row r="24" spans="1:21" ht="14.25" customHeight="1">
      <c r="A24" s="4" t="s">
        <v>37</v>
      </c>
      <c r="B24" s="1">
        <v>8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  <c r="H24" s="5">
        <v>2</v>
      </c>
      <c r="I24" s="5">
        <v>0</v>
      </c>
      <c r="J24" s="5">
        <f t="shared" si="1"/>
        <v>8</v>
      </c>
      <c r="K24" s="5">
        <f t="shared" si="2"/>
        <v>4</v>
      </c>
      <c r="L24" s="5">
        <v>0</v>
      </c>
      <c r="M24" s="5">
        <f t="shared" si="3"/>
        <v>-2</v>
      </c>
      <c r="N24" s="21">
        <v>0</v>
      </c>
      <c r="O24" s="22">
        <f t="shared" si="4"/>
        <v>12</v>
      </c>
      <c r="P24" s="5">
        <f t="shared" si="5"/>
        <v>-4</v>
      </c>
      <c r="Q24" s="5">
        <f t="shared" si="6"/>
        <v>0</v>
      </c>
      <c r="R24" s="24">
        <f t="shared" si="7"/>
        <v>12</v>
      </c>
      <c r="S24" s="5">
        <v>12</v>
      </c>
    </row>
    <row r="25" spans="1:21" ht="14.25" customHeight="1">
      <c r="A25" s="4" t="s">
        <v>38</v>
      </c>
      <c r="B25" s="1">
        <v>3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  <c r="H25" s="5">
        <v>2</v>
      </c>
      <c r="I25" s="5">
        <v>0</v>
      </c>
      <c r="J25" s="5">
        <f t="shared" si="1"/>
        <v>3</v>
      </c>
      <c r="K25" s="5">
        <f t="shared" si="2"/>
        <v>1.5</v>
      </c>
      <c r="L25" s="5">
        <v>0</v>
      </c>
      <c r="M25" s="5">
        <f t="shared" si="3"/>
        <v>-7</v>
      </c>
      <c r="N25" s="21">
        <v>0</v>
      </c>
      <c r="O25" s="22">
        <f t="shared" si="4"/>
        <v>12</v>
      </c>
      <c r="P25" s="5">
        <f t="shared" si="5"/>
        <v>-9</v>
      </c>
      <c r="Q25" s="5">
        <f t="shared" si="6"/>
        <v>0</v>
      </c>
      <c r="R25" s="24">
        <f t="shared" si="7"/>
        <v>12</v>
      </c>
      <c r="S25" s="5">
        <v>12</v>
      </c>
    </row>
    <row r="26" spans="1:21" ht="14.25" customHeight="1">
      <c r="A26" s="4" t="s">
        <v>39</v>
      </c>
      <c r="B26" s="1">
        <v>4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  <c r="H26" s="5">
        <v>1.25</v>
      </c>
      <c r="I26" s="5">
        <v>0</v>
      </c>
      <c r="J26" s="5">
        <f t="shared" si="1"/>
        <v>4</v>
      </c>
      <c r="K26" s="5">
        <f t="shared" si="2"/>
        <v>3.2</v>
      </c>
      <c r="L26" s="5">
        <v>0</v>
      </c>
      <c r="M26" s="5">
        <f t="shared" si="3"/>
        <v>-2.25</v>
      </c>
      <c r="N26" s="21">
        <v>0</v>
      </c>
      <c r="O26" s="22">
        <f t="shared" si="4"/>
        <v>7.5</v>
      </c>
      <c r="P26" s="5">
        <f t="shared" si="5"/>
        <v>-3.5</v>
      </c>
      <c r="Q26" s="5">
        <f t="shared" si="6"/>
        <v>0</v>
      </c>
      <c r="R26" s="24">
        <f t="shared" si="7"/>
        <v>7.5</v>
      </c>
      <c r="S26" s="5">
        <v>8</v>
      </c>
    </row>
    <row r="27" spans="1:21" ht="14.25" customHeight="1">
      <c r="A27" s="4" t="s">
        <v>40</v>
      </c>
      <c r="B27" s="1">
        <v>1</v>
      </c>
      <c r="C27" s="5">
        <v>0</v>
      </c>
      <c r="D27" s="5">
        <v>0</v>
      </c>
      <c r="E27" s="5">
        <v>0</v>
      </c>
      <c r="F27" s="5">
        <v>2</v>
      </c>
      <c r="G27" s="5">
        <f t="shared" si="0"/>
        <v>0.5</v>
      </c>
      <c r="H27" s="5">
        <v>1</v>
      </c>
      <c r="I27" s="5">
        <v>0</v>
      </c>
      <c r="J27" s="5">
        <f t="shared" si="1"/>
        <v>1</v>
      </c>
      <c r="K27" s="5">
        <f t="shared" si="2"/>
        <v>1</v>
      </c>
      <c r="L27" s="5">
        <v>0</v>
      </c>
      <c r="M27" s="5">
        <f t="shared" si="3"/>
        <v>-4</v>
      </c>
      <c r="N27" s="21">
        <v>0</v>
      </c>
      <c r="O27" s="22">
        <f t="shared" si="4"/>
        <v>6</v>
      </c>
      <c r="P27" s="5">
        <f t="shared" si="5"/>
        <v>-5</v>
      </c>
      <c r="Q27" s="5">
        <f t="shared" si="6"/>
        <v>0</v>
      </c>
      <c r="R27" s="24">
        <f t="shared" si="7"/>
        <v>6</v>
      </c>
      <c r="S27" s="5">
        <v>6</v>
      </c>
    </row>
    <row r="28" spans="1:21" ht="14.25" customHeight="1">
      <c r="A28" s="4" t="s">
        <v>41</v>
      </c>
      <c r="B28" s="1">
        <v>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0.5</v>
      </c>
      <c r="I28" s="5">
        <v>0</v>
      </c>
      <c r="J28" s="5">
        <f t="shared" si="1"/>
        <v>2</v>
      </c>
      <c r="K28" s="5">
        <f t="shared" si="2"/>
        <v>4</v>
      </c>
      <c r="L28" s="5">
        <v>0</v>
      </c>
      <c r="M28" s="5">
        <f t="shared" si="3"/>
        <v>-0.5</v>
      </c>
      <c r="N28" s="21">
        <v>0</v>
      </c>
      <c r="O28" s="22">
        <f t="shared" si="4"/>
        <v>3</v>
      </c>
      <c r="P28" s="5">
        <f t="shared" si="5"/>
        <v>-1</v>
      </c>
      <c r="Q28" s="5">
        <f t="shared" si="6"/>
        <v>0</v>
      </c>
      <c r="R28" s="24">
        <f t="shared" si="7"/>
        <v>3</v>
      </c>
      <c r="S28" s="5">
        <v>3</v>
      </c>
    </row>
    <row r="29" spans="1:21" ht="14.25" customHeight="1">
      <c r="A29" s="4" t="s">
        <v>42</v>
      </c>
      <c r="B29" s="1">
        <v>1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  <c r="H29" s="5">
        <v>0.5</v>
      </c>
      <c r="I29" s="5">
        <v>0</v>
      </c>
      <c r="J29" s="5">
        <f t="shared" si="1"/>
        <v>1</v>
      </c>
      <c r="K29" s="5">
        <f t="shared" si="2"/>
        <v>2</v>
      </c>
      <c r="L29" s="5">
        <v>0</v>
      </c>
      <c r="M29" s="5">
        <f t="shared" si="3"/>
        <v>-1.5</v>
      </c>
      <c r="N29" s="21">
        <v>0</v>
      </c>
      <c r="O29" s="22">
        <f t="shared" si="4"/>
        <v>3</v>
      </c>
      <c r="P29" s="5">
        <f t="shared" si="5"/>
        <v>-2</v>
      </c>
      <c r="Q29" s="5">
        <f t="shared" si="6"/>
        <v>0</v>
      </c>
      <c r="R29" s="24">
        <f t="shared" si="7"/>
        <v>3</v>
      </c>
      <c r="S29" s="5">
        <v>3</v>
      </c>
    </row>
    <row r="30" spans="1:21" ht="14.25" customHeight="1">
      <c r="A30" s="11" t="s">
        <v>54</v>
      </c>
      <c r="B30" s="1">
        <v>0</v>
      </c>
      <c r="C30" s="5">
        <v>0</v>
      </c>
      <c r="D30" s="5">
        <v>0</v>
      </c>
      <c r="E30" s="5">
        <v>0</v>
      </c>
      <c r="F30" s="5">
        <v>0</v>
      </c>
      <c r="G30" s="5">
        <f t="shared" ref="G30" si="12">AVERAGE(C30:F30)</f>
        <v>0</v>
      </c>
      <c r="H30" s="5">
        <v>0.75</v>
      </c>
      <c r="I30" s="5">
        <v>0</v>
      </c>
      <c r="J30" s="5">
        <f t="shared" ref="J30" si="13">+B30+I30</f>
        <v>0</v>
      </c>
      <c r="K30" s="5">
        <f t="shared" ref="K30" si="14">+J30/H30</f>
        <v>0</v>
      </c>
      <c r="L30" s="5">
        <v>0</v>
      </c>
      <c r="M30" s="5">
        <f t="shared" ref="M30" si="15">+J30-(H30*5)</f>
        <v>-3.75</v>
      </c>
      <c r="N30" s="21">
        <v>0</v>
      </c>
      <c r="O30" s="22">
        <f t="shared" si="4"/>
        <v>4.5</v>
      </c>
      <c r="P30" s="5">
        <f t="shared" si="5"/>
        <v>-4.5</v>
      </c>
      <c r="Q30" s="5">
        <f t="shared" si="6"/>
        <v>0</v>
      </c>
      <c r="R30" s="24">
        <f t="shared" si="7"/>
        <v>4.5</v>
      </c>
      <c r="S30" s="5">
        <v>4</v>
      </c>
    </row>
    <row r="31" spans="1:21" ht="14.25" customHeight="1">
      <c r="A31" s="9" t="s">
        <v>50</v>
      </c>
      <c r="B31" s="1">
        <v>0</v>
      </c>
      <c r="C31" s="5">
        <v>0</v>
      </c>
      <c r="D31" s="5">
        <v>0</v>
      </c>
      <c r="E31" s="5">
        <v>0</v>
      </c>
      <c r="F31" s="5">
        <v>1</v>
      </c>
      <c r="G31" s="5">
        <f t="shared" ref="G31:G32" si="16">AVERAGE(C31:F31)</f>
        <v>0.25</v>
      </c>
      <c r="H31" s="5">
        <v>1</v>
      </c>
      <c r="I31" s="5">
        <v>0</v>
      </c>
      <c r="J31" s="5">
        <f t="shared" ref="J31:J32" si="17">+B31+I31</f>
        <v>0</v>
      </c>
      <c r="K31" s="5">
        <f t="shared" ref="K31:K32" si="18">+J31/H31</f>
        <v>0</v>
      </c>
      <c r="L31" s="5">
        <v>0</v>
      </c>
      <c r="M31" s="5">
        <f t="shared" ref="M31:M32" si="19">+J31-(H31*5)</f>
        <v>-5</v>
      </c>
      <c r="N31" s="21">
        <v>0</v>
      </c>
      <c r="O31" s="22">
        <f t="shared" si="4"/>
        <v>6</v>
      </c>
      <c r="P31" s="5">
        <f t="shared" si="5"/>
        <v>-6</v>
      </c>
      <c r="Q31" s="5">
        <f t="shared" si="6"/>
        <v>0</v>
      </c>
      <c r="R31" s="24">
        <f t="shared" si="7"/>
        <v>6</v>
      </c>
      <c r="S31" s="5">
        <v>6</v>
      </c>
    </row>
    <row r="32" spans="1:21" ht="14.25" customHeight="1">
      <c r="A32" s="9" t="s">
        <v>51</v>
      </c>
      <c r="B32" s="1">
        <v>0</v>
      </c>
      <c r="C32" s="5">
        <v>0</v>
      </c>
      <c r="D32" s="5">
        <v>0</v>
      </c>
      <c r="E32" s="5">
        <v>0</v>
      </c>
      <c r="F32" s="5">
        <v>1</v>
      </c>
      <c r="G32" s="5">
        <f t="shared" si="16"/>
        <v>0.25</v>
      </c>
      <c r="H32" s="5">
        <v>1.5</v>
      </c>
      <c r="I32" s="5">
        <v>0</v>
      </c>
      <c r="J32" s="5">
        <f t="shared" si="17"/>
        <v>0</v>
      </c>
      <c r="K32" s="5">
        <f t="shared" si="18"/>
        <v>0</v>
      </c>
      <c r="L32" s="5">
        <v>0</v>
      </c>
      <c r="M32" s="5">
        <f t="shared" si="19"/>
        <v>-7.5</v>
      </c>
      <c r="N32" s="21">
        <v>0</v>
      </c>
      <c r="O32" s="22">
        <f t="shared" si="4"/>
        <v>9</v>
      </c>
      <c r="P32" s="5">
        <f t="shared" si="5"/>
        <v>-9</v>
      </c>
      <c r="Q32" s="5">
        <f t="shared" si="6"/>
        <v>0</v>
      </c>
      <c r="R32" s="24">
        <f t="shared" si="7"/>
        <v>9</v>
      </c>
      <c r="S32" s="5">
        <v>9</v>
      </c>
      <c r="U32" s="13"/>
    </row>
    <row r="33" spans="1:21" ht="14.25" customHeight="1">
      <c r="A33" s="4" t="s">
        <v>43</v>
      </c>
      <c r="B33" s="2">
        <v>1</v>
      </c>
      <c r="C33" s="5">
        <v>0</v>
      </c>
      <c r="D33" s="5">
        <v>0</v>
      </c>
      <c r="E33" s="5">
        <v>0</v>
      </c>
      <c r="F33" s="5">
        <v>1</v>
      </c>
      <c r="G33" s="5">
        <f t="shared" ref="G33:G36" si="20">AVERAGE(C33:F33)</f>
        <v>0.25</v>
      </c>
      <c r="H33" s="5">
        <v>3</v>
      </c>
      <c r="I33" s="5">
        <v>0</v>
      </c>
      <c r="J33" s="5">
        <f t="shared" ref="J33:J36" si="21">+B33+I33</f>
        <v>1</v>
      </c>
      <c r="K33" s="5">
        <f t="shared" ref="K33:K36" si="22">+J33/H33</f>
        <v>0.33333333333333331</v>
      </c>
      <c r="L33" s="5">
        <v>0</v>
      </c>
      <c r="M33" s="5">
        <f t="shared" ref="M33:M36" si="23">+J33-(H33*5)</f>
        <v>-14</v>
      </c>
      <c r="N33" s="21">
        <v>0</v>
      </c>
      <c r="O33" s="22">
        <f t="shared" si="4"/>
        <v>18</v>
      </c>
      <c r="P33" s="5">
        <f t="shared" si="5"/>
        <v>-17</v>
      </c>
      <c r="Q33" s="5">
        <f t="shared" si="6"/>
        <v>0</v>
      </c>
      <c r="R33" s="24">
        <f t="shared" si="7"/>
        <v>18</v>
      </c>
      <c r="S33" s="5">
        <v>18</v>
      </c>
      <c r="U33" s="13"/>
    </row>
    <row r="34" spans="1:21" ht="14.25" customHeight="1">
      <c r="A34" s="4" t="s">
        <v>44</v>
      </c>
      <c r="B34" s="2">
        <v>1</v>
      </c>
      <c r="C34" s="5">
        <v>0</v>
      </c>
      <c r="D34" s="5">
        <v>0</v>
      </c>
      <c r="E34" s="5">
        <v>0</v>
      </c>
      <c r="F34" s="5">
        <v>1</v>
      </c>
      <c r="G34" s="5">
        <f t="shared" si="20"/>
        <v>0.25</v>
      </c>
      <c r="H34" s="5">
        <v>3</v>
      </c>
      <c r="I34" s="5">
        <v>0</v>
      </c>
      <c r="J34" s="5">
        <f t="shared" si="21"/>
        <v>1</v>
      </c>
      <c r="K34" s="5">
        <f t="shared" si="22"/>
        <v>0.33333333333333331</v>
      </c>
      <c r="L34" s="5">
        <v>0</v>
      </c>
      <c r="M34" s="5">
        <f t="shared" si="23"/>
        <v>-14</v>
      </c>
      <c r="N34" s="21">
        <v>0</v>
      </c>
      <c r="O34" s="22">
        <f t="shared" si="4"/>
        <v>18</v>
      </c>
      <c r="P34" s="5">
        <f t="shared" si="5"/>
        <v>-17</v>
      </c>
      <c r="Q34" s="5">
        <f t="shared" si="6"/>
        <v>0</v>
      </c>
      <c r="R34" s="24">
        <f t="shared" si="7"/>
        <v>18</v>
      </c>
      <c r="S34" s="5">
        <v>20</v>
      </c>
      <c r="U34" s="13"/>
    </row>
    <row r="35" spans="1:21" ht="14.25" customHeight="1">
      <c r="A35" s="10" t="s">
        <v>52</v>
      </c>
      <c r="B35" s="2">
        <v>0</v>
      </c>
      <c r="C35" s="5">
        <v>0</v>
      </c>
      <c r="D35" s="5">
        <v>0</v>
      </c>
      <c r="E35" s="5">
        <v>0</v>
      </c>
      <c r="F35" s="5">
        <v>2</v>
      </c>
      <c r="G35" s="5">
        <f t="shared" ref="G35" si="24">AVERAGE(C35:F35)</f>
        <v>0.5</v>
      </c>
      <c r="H35" s="5">
        <v>3</v>
      </c>
      <c r="I35" s="5">
        <v>0</v>
      </c>
      <c r="J35" s="5">
        <f t="shared" ref="J35" si="25">+B35+I35</f>
        <v>0</v>
      </c>
      <c r="K35" s="5">
        <f t="shared" ref="K35" si="26">+J35/H35</f>
        <v>0</v>
      </c>
      <c r="L35" s="5">
        <v>0</v>
      </c>
      <c r="M35" s="5">
        <f t="shared" ref="M35" si="27">+J35-(H35*5)</f>
        <v>-15</v>
      </c>
      <c r="N35" s="21">
        <v>0</v>
      </c>
      <c r="O35" s="22">
        <f t="shared" si="4"/>
        <v>18</v>
      </c>
      <c r="P35" s="5">
        <f t="shared" si="5"/>
        <v>-18</v>
      </c>
      <c r="Q35" s="5">
        <f t="shared" si="6"/>
        <v>0</v>
      </c>
      <c r="R35" s="24">
        <f t="shared" si="7"/>
        <v>18</v>
      </c>
      <c r="S35" s="5">
        <v>20</v>
      </c>
      <c r="U35" s="13"/>
    </row>
    <row r="36" spans="1:21" ht="14.25" customHeight="1">
      <c r="A36" s="4" t="s">
        <v>45</v>
      </c>
      <c r="B36" s="2">
        <v>1</v>
      </c>
      <c r="C36" s="5">
        <v>0</v>
      </c>
      <c r="D36" s="5">
        <v>0</v>
      </c>
      <c r="E36" s="5">
        <v>0</v>
      </c>
      <c r="F36" s="5">
        <v>1</v>
      </c>
      <c r="G36" s="5">
        <f t="shared" si="20"/>
        <v>0.25</v>
      </c>
      <c r="H36" s="5">
        <v>3</v>
      </c>
      <c r="I36" s="5">
        <v>0</v>
      </c>
      <c r="J36" s="5">
        <f t="shared" si="21"/>
        <v>1</v>
      </c>
      <c r="K36" s="5">
        <f t="shared" si="22"/>
        <v>0.33333333333333331</v>
      </c>
      <c r="L36" s="5">
        <v>0</v>
      </c>
      <c r="M36" s="5">
        <f t="shared" si="23"/>
        <v>-14</v>
      </c>
      <c r="N36" s="21">
        <v>0</v>
      </c>
      <c r="O36" s="22">
        <f t="shared" si="4"/>
        <v>18</v>
      </c>
      <c r="P36" s="5">
        <f t="shared" si="5"/>
        <v>-17</v>
      </c>
      <c r="Q36" s="5">
        <f t="shared" si="6"/>
        <v>0</v>
      </c>
      <c r="R36" s="24">
        <f t="shared" si="7"/>
        <v>18</v>
      </c>
      <c r="S36" s="5">
        <v>20</v>
      </c>
      <c r="U36" s="13"/>
    </row>
    <row r="37" spans="1:21" ht="14.25" customHeight="1">
      <c r="A37" s="11" t="s">
        <v>53</v>
      </c>
      <c r="B37" s="2">
        <v>0</v>
      </c>
      <c r="C37" s="5">
        <v>0</v>
      </c>
      <c r="D37" s="5">
        <v>0</v>
      </c>
      <c r="E37" s="5">
        <v>0</v>
      </c>
      <c r="F37" s="5">
        <v>1</v>
      </c>
      <c r="G37" s="5">
        <f t="shared" ref="G37:G38" si="28">AVERAGE(C37:F37)</f>
        <v>0.25</v>
      </c>
      <c r="H37" s="5">
        <v>2.5</v>
      </c>
      <c r="I37" s="5">
        <v>0</v>
      </c>
      <c r="J37" s="5">
        <f t="shared" ref="J37:J38" si="29">+B37+I37</f>
        <v>0</v>
      </c>
      <c r="K37" s="5">
        <f t="shared" ref="K37:K38" si="30">+J37/H37</f>
        <v>0</v>
      </c>
      <c r="L37" s="5">
        <v>0</v>
      </c>
      <c r="M37" s="5">
        <f t="shared" ref="M37:M38" si="31">+J37-(H37*5)</f>
        <v>-12.5</v>
      </c>
      <c r="N37" s="21">
        <v>0</v>
      </c>
      <c r="O37" s="22">
        <f t="shared" si="4"/>
        <v>15</v>
      </c>
      <c r="P37" s="5">
        <f t="shared" si="5"/>
        <v>-15</v>
      </c>
      <c r="Q37" s="5">
        <f t="shared" si="6"/>
        <v>0</v>
      </c>
      <c r="R37" s="24">
        <f t="shared" si="7"/>
        <v>15</v>
      </c>
      <c r="S37" s="5">
        <v>15</v>
      </c>
      <c r="U37" s="13"/>
    </row>
    <row r="38" spans="1:21" ht="14.25" customHeight="1">
      <c r="A38" s="11" t="s">
        <v>55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f t="shared" si="28"/>
        <v>0</v>
      </c>
      <c r="H38" s="5">
        <v>1.75</v>
      </c>
      <c r="I38" s="5">
        <v>0</v>
      </c>
      <c r="J38" s="5">
        <f t="shared" si="29"/>
        <v>0</v>
      </c>
      <c r="K38" s="5">
        <f t="shared" si="30"/>
        <v>0</v>
      </c>
      <c r="L38" s="5">
        <v>0</v>
      </c>
      <c r="M38" s="5">
        <f t="shared" si="31"/>
        <v>-8.75</v>
      </c>
      <c r="N38" s="21">
        <v>0</v>
      </c>
      <c r="O38" s="22">
        <f t="shared" si="4"/>
        <v>10.5</v>
      </c>
      <c r="P38" s="5">
        <f t="shared" si="5"/>
        <v>-10.5</v>
      </c>
      <c r="Q38" s="5">
        <f t="shared" si="6"/>
        <v>0</v>
      </c>
      <c r="R38" s="24">
        <f t="shared" si="7"/>
        <v>10.5</v>
      </c>
      <c r="S38" s="5">
        <v>10</v>
      </c>
      <c r="U38" s="13"/>
    </row>
    <row r="39" spans="1:21" ht="14.25" customHeight="1">
      <c r="A39" s="15" t="s">
        <v>56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ref="G39:G42" si="32">AVERAGE(C39:F39)</f>
        <v>0</v>
      </c>
      <c r="H39" s="5">
        <v>0.25</v>
      </c>
      <c r="I39" s="5">
        <v>0</v>
      </c>
      <c r="J39" s="5">
        <f t="shared" ref="J39:J42" si="33">+B39+I39</f>
        <v>0</v>
      </c>
      <c r="K39" s="5">
        <f t="shared" ref="K39:K42" si="34">+J39/H39</f>
        <v>0</v>
      </c>
      <c r="L39" s="5">
        <v>0</v>
      </c>
      <c r="M39" s="5">
        <f t="shared" ref="M39:M42" si="35">+J39-(H39*5)</f>
        <v>-1.25</v>
      </c>
      <c r="N39" s="21">
        <v>0</v>
      </c>
      <c r="O39" s="22">
        <f t="shared" si="4"/>
        <v>1.5</v>
      </c>
      <c r="P39" s="5">
        <f t="shared" si="5"/>
        <v>-1.5</v>
      </c>
      <c r="Q39" s="5">
        <f t="shared" si="6"/>
        <v>0</v>
      </c>
      <c r="R39" s="24">
        <f t="shared" si="7"/>
        <v>1.5</v>
      </c>
      <c r="S39" s="5">
        <v>2</v>
      </c>
    </row>
    <row r="40" spans="1:21" ht="14.25" customHeight="1">
      <c r="A40" s="8" t="s">
        <v>57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si="32"/>
        <v>0</v>
      </c>
      <c r="H40" s="5">
        <v>0.25</v>
      </c>
      <c r="I40" s="5">
        <v>0</v>
      </c>
      <c r="J40" s="5">
        <f t="shared" si="33"/>
        <v>0</v>
      </c>
      <c r="K40" s="5">
        <f t="shared" si="34"/>
        <v>0</v>
      </c>
      <c r="L40" s="5">
        <v>0</v>
      </c>
      <c r="M40" s="5">
        <f t="shared" si="35"/>
        <v>-1.25</v>
      </c>
      <c r="N40" s="21">
        <v>0</v>
      </c>
      <c r="O40" s="22">
        <f t="shared" si="4"/>
        <v>1.5</v>
      </c>
      <c r="P40" s="5">
        <f t="shared" si="5"/>
        <v>-1.5</v>
      </c>
      <c r="Q40" s="5">
        <f t="shared" si="6"/>
        <v>0</v>
      </c>
      <c r="R40" s="24">
        <f t="shared" si="7"/>
        <v>1.5</v>
      </c>
      <c r="S40" s="5">
        <v>2</v>
      </c>
    </row>
    <row r="41" spans="1:21" ht="14.25" customHeight="1">
      <c r="A41" s="8" t="s">
        <v>58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32"/>
        <v>0</v>
      </c>
      <c r="H41" s="5">
        <v>0.25</v>
      </c>
      <c r="I41" s="5">
        <v>0</v>
      </c>
      <c r="J41" s="5">
        <f t="shared" si="33"/>
        <v>0</v>
      </c>
      <c r="K41" s="5">
        <f t="shared" si="34"/>
        <v>0</v>
      </c>
      <c r="L41" s="5">
        <v>0</v>
      </c>
      <c r="M41" s="5">
        <f t="shared" si="35"/>
        <v>-1.25</v>
      </c>
      <c r="N41" s="21">
        <v>0</v>
      </c>
      <c r="O41" s="22">
        <f t="shared" si="4"/>
        <v>1.5</v>
      </c>
      <c r="P41" s="5">
        <f t="shared" si="5"/>
        <v>-1.5</v>
      </c>
      <c r="Q41" s="5">
        <f t="shared" si="6"/>
        <v>0</v>
      </c>
      <c r="R41" s="24">
        <f t="shared" si="7"/>
        <v>1.5</v>
      </c>
      <c r="S41" s="5">
        <v>2</v>
      </c>
    </row>
    <row r="42" spans="1:21" ht="14.25" customHeight="1">
      <c r="A42" s="8" t="s">
        <v>59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 t="shared" si="32"/>
        <v>0</v>
      </c>
      <c r="H42" s="5">
        <v>0.75</v>
      </c>
      <c r="I42" s="5">
        <v>0</v>
      </c>
      <c r="J42" s="5">
        <f t="shared" si="33"/>
        <v>0</v>
      </c>
      <c r="K42" s="5">
        <f t="shared" si="34"/>
        <v>0</v>
      </c>
      <c r="L42" s="5">
        <v>0</v>
      </c>
      <c r="M42" s="5">
        <f t="shared" si="35"/>
        <v>-3.75</v>
      </c>
      <c r="N42" s="21">
        <v>0</v>
      </c>
      <c r="O42" s="22">
        <f t="shared" si="4"/>
        <v>4.5</v>
      </c>
      <c r="P42" s="5">
        <f t="shared" si="5"/>
        <v>-4.5</v>
      </c>
      <c r="Q42" s="5">
        <f t="shared" si="6"/>
        <v>0</v>
      </c>
      <c r="R42" s="24">
        <f t="shared" si="7"/>
        <v>4.5</v>
      </c>
      <c r="S42" s="5">
        <v>5</v>
      </c>
    </row>
    <row r="43" spans="1:21" ht="14.25" customHeight="1">
      <c r="A43" s="14" t="s">
        <v>195</v>
      </c>
      <c r="B43" s="5">
        <v>0</v>
      </c>
      <c r="C43" s="5">
        <v>0</v>
      </c>
      <c r="D43" s="5">
        <v>0</v>
      </c>
      <c r="E43" s="5">
        <v>0</v>
      </c>
      <c r="F43" s="5"/>
      <c r="G43" s="5">
        <f t="shared" ref="G43:G100" si="36">AVERAGE(C43:F43)</f>
        <v>0</v>
      </c>
      <c r="H43" s="5">
        <v>0.25</v>
      </c>
      <c r="I43" s="5">
        <v>0</v>
      </c>
      <c r="J43" s="5">
        <f t="shared" ref="J43:J100" si="37">+B43+I43</f>
        <v>0</v>
      </c>
      <c r="K43" s="5">
        <f t="shared" ref="K43:K100" si="38">+J43/H43</f>
        <v>0</v>
      </c>
      <c r="L43" s="5">
        <v>0</v>
      </c>
      <c r="M43" s="5">
        <f t="shared" ref="M43:M100" si="39">+J43-(H43*5)</f>
        <v>-1.25</v>
      </c>
      <c r="N43" s="21">
        <v>0</v>
      </c>
      <c r="O43" s="22">
        <f t="shared" si="4"/>
        <v>1.5</v>
      </c>
      <c r="P43" s="5">
        <f t="shared" si="5"/>
        <v>-1.5</v>
      </c>
      <c r="Q43" s="5">
        <f t="shared" si="6"/>
        <v>0</v>
      </c>
      <c r="R43" s="24">
        <f t="shared" si="7"/>
        <v>1.5</v>
      </c>
      <c r="S43" s="5">
        <v>2</v>
      </c>
    </row>
    <row r="44" spans="1:21" ht="14.25" customHeight="1">
      <c r="A44" s="1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36"/>
        <v>0</v>
      </c>
      <c r="H44" s="5">
        <v>0.5</v>
      </c>
      <c r="I44" s="5">
        <v>0</v>
      </c>
      <c r="J44" s="5">
        <f t="shared" si="37"/>
        <v>0</v>
      </c>
      <c r="K44" s="5">
        <f t="shared" si="38"/>
        <v>0</v>
      </c>
      <c r="L44" s="5">
        <v>0</v>
      </c>
      <c r="M44" s="5">
        <f t="shared" si="39"/>
        <v>-2.5</v>
      </c>
      <c r="N44" s="21">
        <v>0</v>
      </c>
      <c r="O44" s="22">
        <f t="shared" si="4"/>
        <v>3</v>
      </c>
      <c r="P44" s="5">
        <f t="shared" si="5"/>
        <v>-3</v>
      </c>
      <c r="Q44" s="5">
        <f t="shared" si="6"/>
        <v>0</v>
      </c>
      <c r="R44" s="24">
        <f t="shared" si="7"/>
        <v>3</v>
      </c>
      <c r="S44" s="5">
        <v>3</v>
      </c>
    </row>
    <row r="45" spans="1:21" ht="14.25" customHeight="1">
      <c r="A45" s="14" t="s">
        <v>60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f t="shared" si="36"/>
        <v>0</v>
      </c>
      <c r="H45" s="5">
        <v>0.75</v>
      </c>
      <c r="I45" s="5">
        <v>0</v>
      </c>
      <c r="J45" s="5">
        <f t="shared" si="37"/>
        <v>1</v>
      </c>
      <c r="K45" s="5">
        <f t="shared" si="38"/>
        <v>1.3333333333333333</v>
      </c>
      <c r="L45" s="5">
        <v>0</v>
      </c>
      <c r="M45" s="5">
        <f t="shared" si="39"/>
        <v>-2.75</v>
      </c>
      <c r="N45" s="21">
        <v>0</v>
      </c>
      <c r="O45" s="22">
        <f t="shared" si="4"/>
        <v>4.5</v>
      </c>
      <c r="P45" s="5">
        <f t="shared" si="5"/>
        <v>-3.5</v>
      </c>
      <c r="Q45" s="5">
        <f t="shared" si="6"/>
        <v>0</v>
      </c>
      <c r="R45" s="24">
        <f t="shared" si="7"/>
        <v>4.5</v>
      </c>
      <c r="S45" s="5">
        <v>5</v>
      </c>
    </row>
    <row r="46" spans="1:21" ht="14.25" customHeight="1">
      <c r="A46" s="14" t="s">
        <v>68</v>
      </c>
      <c r="B46" s="5">
        <v>3</v>
      </c>
      <c r="C46" s="5">
        <v>0</v>
      </c>
      <c r="D46" s="5">
        <v>0</v>
      </c>
      <c r="E46" s="5">
        <v>0</v>
      </c>
      <c r="F46" s="5">
        <v>0</v>
      </c>
      <c r="G46" s="5">
        <f t="shared" si="36"/>
        <v>0</v>
      </c>
      <c r="H46" s="5">
        <v>1</v>
      </c>
      <c r="I46" s="5">
        <v>0</v>
      </c>
      <c r="J46" s="5">
        <f t="shared" si="37"/>
        <v>3</v>
      </c>
      <c r="K46" s="5">
        <f t="shared" si="38"/>
        <v>3</v>
      </c>
      <c r="L46" s="5">
        <v>0</v>
      </c>
      <c r="M46" s="5">
        <f t="shared" si="39"/>
        <v>-2</v>
      </c>
      <c r="N46" s="21">
        <v>0</v>
      </c>
      <c r="O46" s="22">
        <f t="shared" si="4"/>
        <v>6</v>
      </c>
      <c r="P46" s="5">
        <f t="shared" si="5"/>
        <v>-3</v>
      </c>
      <c r="Q46" s="5">
        <f t="shared" si="6"/>
        <v>0</v>
      </c>
      <c r="R46" s="24">
        <f t="shared" si="7"/>
        <v>6</v>
      </c>
      <c r="S46" s="5">
        <v>6</v>
      </c>
    </row>
    <row r="47" spans="1:21" ht="14.25" customHeight="1">
      <c r="A47" s="14" t="s">
        <v>69</v>
      </c>
      <c r="B47" s="5">
        <v>3</v>
      </c>
      <c r="C47" s="5">
        <v>0</v>
      </c>
      <c r="D47" s="5">
        <v>0</v>
      </c>
      <c r="E47" s="5">
        <v>0</v>
      </c>
      <c r="F47" s="5">
        <v>0</v>
      </c>
      <c r="G47" s="5">
        <f t="shared" si="36"/>
        <v>0</v>
      </c>
      <c r="H47" s="5">
        <v>1</v>
      </c>
      <c r="I47" s="5">
        <v>0</v>
      </c>
      <c r="J47" s="5">
        <f t="shared" si="37"/>
        <v>3</v>
      </c>
      <c r="K47" s="5">
        <f t="shared" si="38"/>
        <v>3</v>
      </c>
      <c r="L47" s="5">
        <v>0</v>
      </c>
      <c r="M47" s="5">
        <f t="shared" si="39"/>
        <v>-2</v>
      </c>
      <c r="N47" s="21">
        <v>0</v>
      </c>
      <c r="O47" s="22">
        <f t="shared" si="4"/>
        <v>6</v>
      </c>
      <c r="P47" s="5">
        <f t="shared" si="5"/>
        <v>-3</v>
      </c>
      <c r="Q47" s="5">
        <f t="shared" si="6"/>
        <v>0</v>
      </c>
      <c r="R47" s="24">
        <f t="shared" si="7"/>
        <v>6</v>
      </c>
      <c r="S47" s="5">
        <v>6</v>
      </c>
    </row>
    <row r="48" spans="1:21" ht="14.25" customHeight="1">
      <c r="A48" s="18" t="s">
        <v>61</v>
      </c>
      <c r="B48" s="5">
        <v>3</v>
      </c>
      <c r="C48" s="5">
        <v>0</v>
      </c>
      <c r="D48" s="5">
        <v>0</v>
      </c>
      <c r="E48" s="5">
        <v>0</v>
      </c>
      <c r="F48" s="5">
        <v>0</v>
      </c>
      <c r="G48" s="5">
        <f t="shared" ref="G48" si="40">AVERAGE(C48:F48)</f>
        <v>0</v>
      </c>
      <c r="H48" s="5">
        <v>1</v>
      </c>
      <c r="I48" s="5">
        <v>0</v>
      </c>
      <c r="J48" s="5">
        <f t="shared" ref="J48" si="41">+B48+I48</f>
        <v>3</v>
      </c>
      <c r="K48" s="5">
        <f t="shared" ref="K48" si="42">+J48/H48</f>
        <v>3</v>
      </c>
      <c r="L48" s="5">
        <v>0</v>
      </c>
      <c r="M48" s="5">
        <f t="shared" ref="M48" si="43">+J48-(H48*5)</f>
        <v>-2</v>
      </c>
      <c r="N48" s="21">
        <v>0</v>
      </c>
      <c r="O48" s="22">
        <f t="shared" si="4"/>
        <v>6</v>
      </c>
      <c r="P48" s="5">
        <f t="shared" si="5"/>
        <v>-3</v>
      </c>
      <c r="Q48" s="5">
        <f t="shared" si="6"/>
        <v>0</v>
      </c>
      <c r="R48" s="24">
        <f t="shared" si="7"/>
        <v>6</v>
      </c>
      <c r="S48" s="5">
        <v>6</v>
      </c>
    </row>
    <row r="49" spans="1:19" ht="14.25" customHeight="1">
      <c r="A49" s="14" t="s">
        <v>70</v>
      </c>
      <c r="B49" s="5">
        <v>1</v>
      </c>
      <c r="C49" s="5">
        <v>0</v>
      </c>
      <c r="D49" s="5">
        <v>0</v>
      </c>
      <c r="E49" s="5">
        <v>0</v>
      </c>
      <c r="F49" s="5">
        <v>1</v>
      </c>
      <c r="G49" s="5">
        <f t="shared" si="36"/>
        <v>0.25</v>
      </c>
      <c r="H49" s="5">
        <v>0.75</v>
      </c>
      <c r="I49" s="5">
        <v>0</v>
      </c>
      <c r="J49" s="5">
        <f t="shared" si="37"/>
        <v>1</v>
      </c>
      <c r="K49" s="5">
        <f t="shared" si="38"/>
        <v>1.3333333333333333</v>
      </c>
      <c r="L49" s="5">
        <v>0</v>
      </c>
      <c r="M49" s="5">
        <f t="shared" si="39"/>
        <v>-2.75</v>
      </c>
      <c r="N49" s="21">
        <v>0</v>
      </c>
      <c r="O49" s="22">
        <f t="shared" si="4"/>
        <v>4.5</v>
      </c>
      <c r="P49" s="5">
        <f t="shared" si="5"/>
        <v>-3.5</v>
      </c>
      <c r="Q49" s="5">
        <f t="shared" si="6"/>
        <v>0</v>
      </c>
      <c r="R49" s="24">
        <f t="shared" si="7"/>
        <v>4.5</v>
      </c>
      <c r="S49" s="5">
        <v>5</v>
      </c>
    </row>
    <row r="50" spans="1:19" ht="14.25" customHeight="1">
      <c r="A50" s="14" t="s">
        <v>75</v>
      </c>
      <c r="B50" s="5">
        <v>4</v>
      </c>
      <c r="C50" s="5">
        <v>0</v>
      </c>
      <c r="D50" s="5">
        <v>0</v>
      </c>
      <c r="E50" s="5">
        <v>0</v>
      </c>
      <c r="F50" s="5">
        <v>1</v>
      </c>
      <c r="G50" s="5">
        <f t="shared" si="36"/>
        <v>0.25</v>
      </c>
      <c r="H50" s="5">
        <v>0.75</v>
      </c>
      <c r="I50" s="5">
        <v>0</v>
      </c>
      <c r="J50" s="5">
        <f t="shared" si="37"/>
        <v>4</v>
      </c>
      <c r="K50" s="5">
        <f t="shared" si="38"/>
        <v>5.333333333333333</v>
      </c>
      <c r="L50" s="5">
        <v>0</v>
      </c>
      <c r="M50" s="5">
        <f t="shared" si="39"/>
        <v>0.25</v>
      </c>
      <c r="N50" s="21">
        <v>0</v>
      </c>
      <c r="O50" s="22">
        <f t="shared" si="4"/>
        <v>4.5</v>
      </c>
      <c r="P50" s="5">
        <f t="shared" si="5"/>
        <v>-0.5</v>
      </c>
      <c r="Q50" s="5">
        <f t="shared" si="6"/>
        <v>0</v>
      </c>
      <c r="R50" s="24">
        <f t="shared" si="7"/>
        <v>4.5</v>
      </c>
      <c r="S50" s="5">
        <v>5</v>
      </c>
    </row>
    <row r="51" spans="1:19" ht="14.25" customHeight="1">
      <c r="A51" s="14" t="s">
        <v>62</v>
      </c>
      <c r="B51" s="5">
        <v>5</v>
      </c>
      <c r="C51" s="5">
        <v>0</v>
      </c>
      <c r="D51" s="5">
        <v>0</v>
      </c>
      <c r="E51" s="5">
        <v>0</v>
      </c>
      <c r="F51" s="5">
        <v>3</v>
      </c>
      <c r="G51" s="5">
        <f t="shared" si="36"/>
        <v>0.75</v>
      </c>
      <c r="H51" s="5">
        <v>1</v>
      </c>
      <c r="I51" s="5">
        <v>0</v>
      </c>
      <c r="J51" s="5">
        <f t="shared" si="37"/>
        <v>5</v>
      </c>
      <c r="K51" s="5">
        <f t="shared" si="38"/>
        <v>5</v>
      </c>
      <c r="L51" s="5">
        <v>0</v>
      </c>
      <c r="M51" s="5">
        <f t="shared" si="39"/>
        <v>0</v>
      </c>
      <c r="N51" s="21">
        <v>0</v>
      </c>
      <c r="O51" s="22">
        <f t="shared" si="4"/>
        <v>6</v>
      </c>
      <c r="P51" s="5">
        <f t="shared" si="5"/>
        <v>-1</v>
      </c>
      <c r="Q51" s="5">
        <f t="shared" si="6"/>
        <v>0</v>
      </c>
      <c r="R51" s="24">
        <f t="shared" si="7"/>
        <v>6</v>
      </c>
      <c r="S51" s="5">
        <v>6</v>
      </c>
    </row>
    <row r="52" spans="1:19" ht="14.25" customHeight="1">
      <c r="A52" s="14" t="s">
        <v>71</v>
      </c>
      <c r="B52" s="5">
        <v>5</v>
      </c>
      <c r="C52" s="5">
        <v>0</v>
      </c>
      <c r="D52" s="5">
        <v>0</v>
      </c>
      <c r="E52" s="5">
        <v>0</v>
      </c>
      <c r="F52" s="5">
        <v>0</v>
      </c>
      <c r="G52" s="5">
        <f t="shared" si="36"/>
        <v>0</v>
      </c>
      <c r="H52" s="5">
        <v>1.25</v>
      </c>
      <c r="I52" s="5">
        <v>0</v>
      </c>
      <c r="J52" s="5">
        <f t="shared" si="37"/>
        <v>5</v>
      </c>
      <c r="K52" s="5">
        <f t="shared" si="38"/>
        <v>4</v>
      </c>
      <c r="L52" s="5">
        <v>0</v>
      </c>
      <c r="M52" s="5">
        <f t="shared" si="39"/>
        <v>-1.25</v>
      </c>
      <c r="N52" s="21">
        <v>0</v>
      </c>
      <c r="O52" s="22">
        <f t="shared" si="4"/>
        <v>7.5</v>
      </c>
      <c r="P52" s="5">
        <f t="shared" si="5"/>
        <v>-2.5</v>
      </c>
      <c r="Q52" s="5">
        <f t="shared" si="6"/>
        <v>0</v>
      </c>
      <c r="R52" s="24">
        <f t="shared" si="7"/>
        <v>7.5</v>
      </c>
      <c r="S52" s="5">
        <v>8</v>
      </c>
    </row>
    <row r="53" spans="1:19" ht="14.25" customHeight="1">
      <c r="A53" s="14" t="s">
        <v>63</v>
      </c>
      <c r="B53" s="5">
        <v>6</v>
      </c>
      <c r="C53" s="5">
        <v>0</v>
      </c>
      <c r="D53" s="5">
        <v>0</v>
      </c>
      <c r="E53" s="5">
        <v>0</v>
      </c>
      <c r="F53" s="5">
        <v>2</v>
      </c>
      <c r="G53" s="5">
        <f t="shared" si="36"/>
        <v>0.5</v>
      </c>
      <c r="H53" s="5">
        <v>1.5</v>
      </c>
      <c r="I53" s="5">
        <v>0</v>
      </c>
      <c r="J53" s="5">
        <f t="shared" si="37"/>
        <v>6</v>
      </c>
      <c r="K53" s="5">
        <f t="shared" si="38"/>
        <v>4</v>
      </c>
      <c r="L53" s="5">
        <v>0</v>
      </c>
      <c r="M53" s="5">
        <f t="shared" si="39"/>
        <v>-1.5</v>
      </c>
      <c r="N53" s="21">
        <v>0</v>
      </c>
      <c r="O53" s="22">
        <f t="shared" si="4"/>
        <v>9</v>
      </c>
      <c r="P53" s="5">
        <f t="shared" si="5"/>
        <v>-3</v>
      </c>
      <c r="Q53" s="5">
        <f t="shared" si="6"/>
        <v>0</v>
      </c>
      <c r="R53" s="24">
        <f t="shared" si="7"/>
        <v>9</v>
      </c>
      <c r="S53" s="5">
        <v>8</v>
      </c>
    </row>
    <row r="54" spans="1:19" ht="14.25" customHeight="1">
      <c r="A54" s="14" t="s">
        <v>64</v>
      </c>
      <c r="B54" s="5">
        <v>7</v>
      </c>
      <c r="C54" s="5">
        <v>0</v>
      </c>
      <c r="D54" s="5">
        <v>0</v>
      </c>
      <c r="E54" s="5">
        <v>0</v>
      </c>
      <c r="F54" s="5">
        <v>0</v>
      </c>
      <c r="G54" s="5">
        <f t="shared" si="36"/>
        <v>0</v>
      </c>
      <c r="H54" s="5">
        <v>1.5</v>
      </c>
      <c r="I54" s="5">
        <v>0</v>
      </c>
      <c r="J54" s="5">
        <f t="shared" si="37"/>
        <v>7</v>
      </c>
      <c r="K54" s="5">
        <f t="shared" si="38"/>
        <v>4.666666666666667</v>
      </c>
      <c r="L54" s="5">
        <v>0</v>
      </c>
      <c r="M54" s="5">
        <f t="shared" si="39"/>
        <v>-0.5</v>
      </c>
      <c r="N54" s="21">
        <v>0</v>
      </c>
      <c r="O54" s="22">
        <f t="shared" si="4"/>
        <v>9</v>
      </c>
      <c r="P54" s="5">
        <f t="shared" si="5"/>
        <v>-2</v>
      </c>
      <c r="Q54" s="5">
        <f t="shared" si="6"/>
        <v>0</v>
      </c>
      <c r="R54" s="24">
        <f t="shared" si="7"/>
        <v>9</v>
      </c>
      <c r="S54" s="5">
        <v>8</v>
      </c>
    </row>
    <row r="55" spans="1:19" ht="14.25" customHeight="1">
      <c r="A55" s="14" t="s">
        <v>72</v>
      </c>
      <c r="B55" s="5">
        <v>4</v>
      </c>
      <c r="C55" s="5">
        <v>0</v>
      </c>
      <c r="D55" s="5">
        <v>0</v>
      </c>
      <c r="E55" s="5">
        <v>0</v>
      </c>
      <c r="F55" s="5">
        <v>1</v>
      </c>
      <c r="G55" s="5">
        <f t="shared" si="36"/>
        <v>0.25</v>
      </c>
      <c r="H55" s="5">
        <v>1.25</v>
      </c>
      <c r="I55" s="5">
        <v>0</v>
      </c>
      <c r="J55" s="5">
        <f t="shared" si="37"/>
        <v>4</v>
      </c>
      <c r="K55" s="5">
        <f t="shared" si="38"/>
        <v>3.2</v>
      </c>
      <c r="L55" s="5">
        <v>0</v>
      </c>
      <c r="M55" s="5">
        <f t="shared" si="39"/>
        <v>-2.25</v>
      </c>
      <c r="N55" s="21">
        <v>0</v>
      </c>
      <c r="O55" s="22">
        <f t="shared" si="4"/>
        <v>7.5</v>
      </c>
      <c r="P55" s="5">
        <f t="shared" si="5"/>
        <v>-3.5</v>
      </c>
      <c r="Q55" s="5">
        <f t="shared" si="6"/>
        <v>0</v>
      </c>
      <c r="R55" s="24">
        <f t="shared" si="7"/>
        <v>7.5</v>
      </c>
      <c r="S55" s="5">
        <v>8</v>
      </c>
    </row>
    <row r="56" spans="1:19" ht="14.25" customHeight="1">
      <c r="A56" s="14" t="s">
        <v>65</v>
      </c>
      <c r="B56" s="5">
        <v>4</v>
      </c>
      <c r="C56" s="5">
        <v>0</v>
      </c>
      <c r="D56" s="5">
        <v>0</v>
      </c>
      <c r="E56" s="5">
        <v>0</v>
      </c>
      <c r="F56" s="5">
        <v>1</v>
      </c>
      <c r="G56" s="5">
        <f t="shared" si="36"/>
        <v>0.25</v>
      </c>
      <c r="H56" s="5">
        <v>1</v>
      </c>
      <c r="I56" s="5">
        <v>0</v>
      </c>
      <c r="J56" s="5">
        <f t="shared" si="37"/>
        <v>4</v>
      </c>
      <c r="K56" s="5">
        <f t="shared" si="38"/>
        <v>4</v>
      </c>
      <c r="L56" s="5">
        <v>0</v>
      </c>
      <c r="M56" s="5">
        <f t="shared" si="39"/>
        <v>-1</v>
      </c>
      <c r="N56" s="21">
        <v>0</v>
      </c>
      <c r="O56" s="22">
        <f t="shared" si="4"/>
        <v>6</v>
      </c>
      <c r="P56" s="5">
        <f t="shared" si="5"/>
        <v>-2</v>
      </c>
      <c r="Q56" s="5">
        <f t="shared" si="6"/>
        <v>0</v>
      </c>
      <c r="R56" s="24">
        <f t="shared" si="7"/>
        <v>6</v>
      </c>
      <c r="S56" s="5">
        <v>6</v>
      </c>
    </row>
    <row r="57" spans="1:19" ht="14.25" customHeight="1">
      <c r="A57" s="14" t="s">
        <v>73</v>
      </c>
      <c r="B57" s="5">
        <v>2</v>
      </c>
      <c r="C57" s="5">
        <v>0</v>
      </c>
      <c r="D57" s="5">
        <v>0</v>
      </c>
      <c r="E57" s="5">
        <v>0</v>
      </c>
      <c r="F57" s="5">
        <v>0</v>
      </c>
      <c r="G57" s="5">
        <f t="shared" si="36"/>
        <v>0</v>
      </c>
      <c r="H57" s="5">
        <v>0.75</v>
      </c>
      <c r="I57" s="5">
        <v>0</v>
      </c>
      <c r="J57" s="5">
        <f t="shared" si="37"/>
        <v>2</v>
      </c>
      <c r="K57" s="5">
        <f t="shared" si="38"/>
        <v>2.6666666666666665</v>
      </c>
      <c r="L57" s="5">
        <v>0</v>
      </c>
      <c r="M57" s="5">
        <f t="shared" si="39"/>
        <v>-1.75</v>
      </c>
      <c r="N57" s="21">
        <v>0</v>
      </c>
      <c r="O57" s="22">
        <f t="shared" si="4"/>
        <v>4.5</v>
      </c>
      <c r="P57" s="5">
        <f t="shared" si="5"/>
        <v>-2.5</v>
      </c>
      <c r="Q57" s="5">
        <f t="shared" si="6"/>
        <v>0</v>
      </c>
      <c r="R57" s="24">
        <f t="shared" si="7"/>
        <v>4.5</v>
      </c>
      <c r="S57" s="5">
        <v>5</v>
      </c>
    </row>
    <row r="58" spans="1:19" ht="14.25" customHeight="1">
      <c r="A58" s="14" t="s">
        <v>74</v>
      </c>
      <c r="B58" s="5">
        <v>3</v>
      </c>
      <c r="C58" s="5">
        <v>0</v>
      </c>
      <c r="D58" s="5">
        <v>0</v>
      </c>
      <c r="E58" s="5">
        <v>0</v>
      </c>
      <c r="F58" s="5">
        <v>0</v>
      </c>
      <c r="G58" s="5">
        <f t="shared" si="36"/>
        <v>0</v>
      </c>
      <c r="H58" s="5">
        <v>0.5</v>
      </c>
      <c r="I58" s="5">
        <v>0</v>
      </c>
      <c r="J58" s="5">
        <f t="shared" si="37"/>
        <v>3</v>
      </c>
      <c r="K58" s="5">
        <f t="shared" si="38"/>
        <v>6</v>
      </c>
      <c r="L58" s="5">
        <v>0</v>
      </c>
      <c r="M58" s="5">
        <f t="shared" si="39"/>
        <v>0.5</v>
      </c>
      <c r="N58" s="21">
        <v>0</v>
      </c>
      <c r="O58" s="22">
        <f t="shared" si="4"/>
        <v>3</v>
      </c>
      <c r="P58" s="5">
        <f t="shared" si="5"/>
        <v>0</v>
      </c>
      <c r="Q58" s="5">
        <f t="shared" si="6"/>
        <v>0</v>
      </c>
      <c r="R58" s="24">
        <f t="shared" si="7"/>
        <v>3</v>
      </c>
      <c r="S58" s="5">
        <v>3</v>
      </c>
    </row>
    <row r="59" spans="1:19" ht="14.25" customHeight="1">
      <c r="A59" s="14" t="s">
        <v>66</v>
      </c>
      <c r="B59" s="5">
        <v>3</v>
      </c>
      <c r="C59" s="5">
        <v>0</v>
      </c>
      <c r="D59" s="5">
        <v>0</v>
      </c>
      <c r="E59" s="5">
        <v>0</v>
      </c>
      <c r="F59" s="5">
        <v>0</v>
      </c>
      <c r="G59" s="5">
        <f t="shared" si="36"/>
        <v>0</v>
      </c>
      <c r="H59" s="5">
        <v>0.5</v>
      </c>
      <c r="I59" s="5">
        <v>0</v>
      </c>
      <c r="J59" s="5">
        <f t="shared" si="37"/>
        <v>3</v>
      </c>
      <c r="K59" s="5">
        <f t="shared" si="38"/>
        <v>6</v>
      </c>
      <c r="L59" s="5">
        <v>0</v>
      </c>
      <c r="M59" s="5">
        <f t="shared" si="39"/>
        <v>0.5</v>
      </c>
      <c r="N59" s="21">
        <v>0</v>
      </c>
      <c r="O59" s="22">
        <f t="shared" si="4"/>
        <v>3</v>
      </c>
      <c r="P59" s="5">
        <f t="shared" si="5"/>
        <v>0</v>
      </c>
      <c r="Q59" s="5">
        <f t="shared" si="6"/>
        <v>0</v>
      </c>
      <c r="R59" s="24">
        <f t="shared" si="7"/>
        <v>3</v>
      </c>
      <c r="S59" s="5">
        <v>3</v>
      </c>
    </row>
    <row r="60" spans="1:19" ht="14.25" customHeight="1">
      <c r="A60" s="20" t="s">
        <v>210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t="shared" si="36"/>
        <v>0</v>
      </c>
      <c r="H60" s="5">
        <v>0.25</v>
      </c>
      <c r="I60" s="5">
        <v>0</v>
      </c>
      <c r="J60" s="5">
        <f t="shared" si="37"/>
        <v>0</v>
      </c>
      <c r="K60" s="5">
        <f t="shared" si="38"/>
        <v>0</v>
      </c>
      <c r="L60" s="5">
        <v>0</v>
      </c>
      <c r="M60" s="5">
        <f t="shared" si="39"/>
        <v>-1.25</v>
      </c>
      <c r="N60" s="21">
        <v>0</v>
      </c>
      <c r="O60" s="22">
        <f t="shared" si="4"/>
        <v>1.5</v>
      </c>
      <c r="P60" s="5">
        <f t="shared" si="5"/>
        <v>-1.5</v>
      </c>
      <c r="Q60" s="5">
        <f t="shared" si="6"/>
        <v>0</v>
      </c>
      <c r="R60" s="24">
        <f t="shared" si="7"/>
        <v>1.5</v>
      </c>
      <c r="S60" s="5">
        <v>1</v>
      </c>
    </row>
    <row r="61" spans="1:19" ht="14.25" customHeight="1">
      <c r="A61" s="20" t="s">
        <v>211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36"/>
        <v>0</v>
      </c>
      <c r="H61" s="5">
        <v>0.25</v>
      </c>
      <c r="I61" s="5">
        <v>0</v>
      </c>
      <c r="J61" s="5">
        <f t="shared" si="37"/>
        <v>0</v>
      </c>
      <c r="K61" s="5">
        <f t="shared" si="38"/>
        <v>0</v>
      </c>
      <c r="L61" s="5">
        <v>0</v>
      </c>
      <c r="M61" s="5">
        <f t="shared" si="39"/>
        <v>-1.25</v>
      </c>
      <c r="N61" s="21">
        <v>0</v>
      </c>
      <c r="O61" s="22">
        <f t="shared" si="4"/>
        <v>1.5</v>
      </c>
      <c r="P61" s="5">
        <f t="shared" si="5"/>
        <v>-1.5</v>
      </c>
      <c r="Q61" s="5">
        <f t="shared" si="6"/>
        <v>0</v>
      </c>
      <c r="R61" s="24">
        <f t="shared" si="7"/>
        <v>1.5</v>
      </c>
      <c r="S61" s="5">
        <v>1</v>
      </c>
    </row>
    <row r="62" spans="1:19" ht="14.25" customHeight="1">
      <c r="A62" s="20" t="s">
        <v>212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f t="shared" si="36"/>
        <v>0</v>
      </c>
      <c r="H62" s="5">
        <v>0.5</v>
      </c>
      <c r="I62" s="5">
        <v>0</v>
      </c>
      <c r="J62" s="5">
        <f t="shared" si="37"/>
        <v>0</v>
      </c>
      <c r="K62" s="5">
        <f t="shared" si="38"/>
        <v>0</v>
      </c>
      <c r="L62" s="5">
        <v>0</v>
      </c>
      <c r="M62" s="5">
        <f t="shared" si="39"/>
        <v>-2.5</v>
      </c>
      <c r="N62" s="21">
        <v>0</v>
      </c>
      <c r="O62" s="22">
        <f t="shared" si="4"/>
        <v>3</v>
      </c>
      <c r="P62" s="5">
        <f t="shared" si="5"/>
        <v>-3</v>
      </c>
      <c r="Q62" s="5">
        <f t="shared" si="6"/>
        <v>0</v>
      </c>
      <c r="R62" s="24">
        <f t="shared" si="7"/>
        <v>3</v>
      </c>
      <c r="S62" s="5">
        <v>2</v>
      </c>
    </row>
    <row r="63" spans="1:19" ht="14.25" customHeight="1">
      <c r="A63" s="20" t="s">
        <v>213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si="36"/>
        <v>0</v>
      </c>
      <c r="H63" s="5">
        <v>0.5</v>
      </c>
      <c r="I63" s="5">
        <v>0</v>
      </c>
      <c r="J63" s="5">
        <f t="shared" si="37"/>
        <v>0</v>
      </c>
      <c r="K63" s="5">
        <f t="shared" si="38"/>
        <v>0</v>
      </c>
      <c r="L63" s="5">
        <v>0</v>
      </c>
      <c r="M63" s="5">
        <f t="shared" si="39"/>
        <v>-2.5</v>
      </c>
      <c r="N63" s="21">
        <v>0</v>
      </c>
      <c r="O63" s="22">
        <f t="shared" si="4"/>
        <v>3</v>
      </c>
      <c r="P63" s="5">
        <f t="shared" si="5"/>
        <v>-3</v>
      </c>
      <c r="Q63" s="5">
        <f t="shared" si="6"/>
        <v>0</v>
      </c>
      <c r="R63" s="24">
        <f t="shared" si="7"/>
        <v>3</v>
      </c>
      <c r="S63" s="5">
        <v>2</v>
      </c>
    </row>
    <row r="64" spans="1:19" ht="14.25" customHeight="1">
      <c r="A64" s="20" t="s">
        <v>214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36"/>
        <v>0</v>
      </c>
      <c r="H64" s="5">
        <v>0.5</v>
      </c>
      <c r="I64" s="5">
        <v>0</v>
      </c>
      <c r="J64" s="5">
        <f t="shared" si="37"/>
        <v>0</v>
      </c>
      <c r="K64" s="5">
        <f t="shared" si="38"/>
        <v>0</v>
      </c>
      <c r="L64" s="5">
        <v>0</v>
      </c>
      <c r="M64" s="5">
        <f t="shared" si="39"/>
        <v>-2.5</v>
      </c>
      <c r="N64" s="21">
        <v>0</v>
      </c>
      <c r="O64" s="22">
        <f t="shared" si="4"/>
        <v>3</v>
      </c>
      <c r="P64" s="5">
        <f t="shared" si="5"/>
        <v>-3</v>
      </c>
      <c r="Q64" s="5">
        <f t="shared" si="6"/>
        <v>0</v>
      </c>
      <c r="R64" s="24">
        <f t="shared" si="7"/>
        <v>3</v>
      </c>
      <c r="S64" s="5">
        <v>3</v>
      </c>
    </row>
    <row r="65" spans="1:19" ht="14.25" customHeight="1">
      <c r="A65" s="20" t="s">
        <v>215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ref="G65" si="44">AVERAGE(C65:F65)</f>
        <v>0</v>
      </c>
      <c r="H65" s="5">
        <v>0.5</v>
      </c>
      <c r="I65" s="5">
        <v>0</v>
      </c>
      <c r="J65" s="5">
        <f t="shared" ref="J65" si="45">+B65+I65</f>
        <v>0</v>
      </c>
      <c r="K65" s="5">
        <f t="shared" ref="K65" si="46">+J65/H65</f>
        <v>0</v>
      </c>
      <c r="L65" s="5">
        <v>0</v>
      </c>
      <c r="M65" s="5">
        <f t="shared" ref="M65" si="47">+J65-(H65*5)</f>
        <v>-2.5</v>
      </c>
      <c r="N65" s="21">
        <v>0</v>
      </c>
      <c r="O65" s="22">
        <f t="shared" si="4"/>
        <v>3</v>
      </c>
      <c r="P65" s="5">
        <f t="shared" si="5"/>
        <v>-3</v>
      </c>
      <c r="Q65" s="5">
        <f t="shared" si="6"/>
        <v>0</v>
      </c>
      <c r="R65" s="24">
        <f t="shared" si="7"/>
        <v>3</v>
      </c>
      <c r="S65" s="5">
        <v>3</v>
      </c>
    </row>
    <row r="66" spans="1:19" ht="14.25" customHeight="1">
      <c r="A66" s="20" t="s">
        <v>216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36"/>
        <v>0</v>
      </c>
      <c r="H66" s="5">
        <v>0.5</v>
      </c>
      <c r="I66" s="5">
        <v>0</v>
      </c>
      <c r="J66" s="5">
        <f t="shared" si="37"/>
        <v>0</v>
      </c>
      <c r="K66" s="5">
        <f t="shared" si="38"/>
        <v>0</v>
      </c>
      <c r="L66" s="5">
        <v>0</v>
      </c>
      <c r="M66" s="5">
        <f t="shared" si="39"/>
        <v>-2.5</v>
      </c>
      <c r="N66" s="21">
        <v>0</v>
      </c>
      <c r="O66" s="22">
        <f t="shared" si="4"/>
        <v>3</v>
      </c>
      <c r="P66" s="5">
        <f t="shared" si="5"/>
        <v>-3</v>
      </c>
      <c r="Q66" s="5">
        <f t="shared" si="6"/>
        <v>0</v>
      </c>
      <c r="R66" s="24">
        <f t="shared" si="7"/>
        <v>3</v>
      </c>
      <c r="S66" s="5">
        <v>2</v>
      </c>
    </row>
    <row r="67" spans="1:19" ht="14.25" customHeight="1">
      <c r="A67" s="20" t="s">
        <v>217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36"/>
        <v>0</v>
      </c>
      <c r="H67" s="5">
        <v>0.25</v>
      </c>
      <c r="I67" s="5">
        <v>0</v>
      </c>
      <c r="J67" s="5">
        <f t="shared" si="37"/>
        <v>0</v>
      </c>
      <c r="K67" s="5">
        <f t="shared" si="38"/>
        <v>0</v>
      </c>
      <c r="L67" s="5">
        <v>0</v>
      </c>
      <c r="M67" s="5">
        <f t="shared" si="39"/>
        <v>-1.25</v>
      </c>
      <c r="N67" s="21">
        <v>0</v>
      </c>
      <c r="O67" s="22">
        <f t="shared" si="4"/>
        <v>1.5</v>
      </c>
      <c r="P67" s="5">
        <f t="shared" si="5"/>
        <v>-1.5</v>
      </c>
      <c r="Q67" s="5">
        <f t="shared" si="6"/>
        <v>0</v>
      </c>
      <c r="R67" s="24">
        <f t="shared" si="7"/>
        <v>1.5</v>
      </c>
      <c r="S67" s="5">
        <v>2</v>
      </c>
    </row>
    <row r="68" spans="1:19" ht="14.25" customHeight="1">
      <c r="A68" s="26" t="s">
        <v>231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ref="G68" si="48">AVERAGE(C68:F68)</f>
        <v>0</v>
      </c>
      <c r="H68" s="5">
        <v>0.25</v>
      </c>
      <c r="I68" s="5">
        <v>0</v>
      </c>
      <c r="J68" s="5">
        <f t="shared" ref="J68" si="49">+B68+I68</f>
        <v>0</v>
      </c>
      <c r="K68" s="5">
        <f t="shared" ref="K68" si="50">+J68/H68</f>
        <v>0</v>
      </c>
      <c r="L68" s="5">
        <v>0</v>
      </c>
      <c r="M68" s="5">
        <f t="shared" ref="M68" si="51">+J68-(H68*5)</f>
        <v>-1.25</v>
      </c>
      <c r="N68" s="21">
        <v>0</v>
      </c>
      <c r="O68" s="22">
        <f t="shared" ref="O68:O131" si="52">(1+N68)*H68*6</f>
        <v>1.5</v>
      </c>
      <c r="P68" s="5">
        <f t="shared" ref="P68" si="53">+J68-O68</f>
        <v>-1.5</v>
      </c>
      <c r="Q68" s="5">
        <f t="shared" ref="Q68" si="54">IF(P68&lt;0,0,P68)</f>
        <v>0</v>
      </c>
      <c r="R68" s="24">
        <f t="shared" ref="R68" si="55">O68-Q68</f>
        <v>1.5</v>
      </c>
      <c r="S68" s="5">
        <v>1</v>
      </c>
    </row>
    <row r="69" spans="1:19" ht="14.25" customHeight="1">
      <c r="A69" s="20" t="s">
        <v>218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f t="shared" si="36"/>
        <v>0.25</v>
      </c>
      <c r="H69" s="5">
        <v>0.5</v>
      </c>
      <c r="I69" s="5">
        <v>0</v>
      </c>
      <c r="J69" s="5">
        <f t="shared" si="37"/>
        <v>0</v>
      </c>
      <c r="K69" s="5">
        <f t="shared" si="38"/>
        <v>0</v>
      </c>
      <c r="L69" s="5">
        <v>0</v>
      </c>
      <c r="M69" s="5">
        <f t="shared" si="39"/>
        <v>-2.5</v>
      </c>
      <c r="N69" s="21">
        <v>0</v>
      </c>
      <c r="O69" s="22">
        <f t="shared" si="52"/>
        <v>3</v>
      </c>
      <c r="P69" s="5">
        <f t="shared" ref="P69:P120" si="56">+J69-O69</f>
        <v>-3</v>
      </c>
      <c r="Q69" s="5">
        <f t="shared" ref="Q69:Q120" si="57">IF(P69&lt;0,0,P69)</f>
        <v>0</v>
      </c>
      <c r="R69" s="24">
        <f t="shared" ref="R69:R120" si="58">O69-Q69</f>
        <v>3</v>
      </c>
      <c r="S69" s="5">
        <v>3</v>
      </c>
    </row>
    <row r="70" spans="1:19" ht="14.25" customHeight="1">
      <c r="A70" s="20" t="s">
        <v>219</v>
      </c>
      <c r="B70" s="5">
        <v>0</v>
      </c>
      <c r="C70" s="5">
        <v>0</v>
      </c>
      <c r="D70" s="5">
        <v>0</v>
      </c>
      <c r="E70" s="5">
        <v>0</v>
      </c>
      <c r="F70" s="5">
        <v>1</v>
      </c>
      <c r="G70" s="5">
        <f t="shared" si="36"/>
        <v>0.25</v>
      </c>
      <c r="H70" s="5">
        <v>0.5</v>
      </c>
      <c r="I70" s="5">
        <v>0</v>
      </c>
      <c r="J70" s="5">
        <f t="shared" si="37"/>
        <v>0</v>
      </c>
      <c r="K70" s="5">
        <f t="shared" si="38"/>
        <v>0</v>
      </c>
      <c r="L70" s="5">
        <v>0</v>
      </c>
      <c r="M70" s="5">
        <f t="shared" si="39"/>
        <v>-2.5</v>
      </c>
      <c r="N70" s="21">
        <v>0</v>
      </c>
      <c r="O70" s="22">
        <f t="shared" si="52"/>
        <v>3</v>
      </c>
      <c r="P70" s="5">
        <f t="shared" si="56"/>
        <v>-3</v>
      </c>
      <c r="Q70" s="5">
        <f t="shared" si="57"/>
        <v>0</v>
      </c>
      <c r="R70" s="24">
        <f t="shared" si="58"/>
        <v>3</v>
      </c>
      <c r="S70" s="5">
        <v>3</v>
      </c>
    </row>
    <row r="71" spans="1:19" ht="14.25" customHeight="1">
      <c r="A71" s="20" t="s">
        <v>220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f t="shared" si="36"/>
        <v>0</v>
      </c>
      <c r="H71" s="5">
        <v>0.5</v>
      </c>
      <c r="I71" s="5">
        <v>0</v>
      </c>
      <c r="J71" s="5">
        <f t="shared" si="37"/>
        <v>0</v>
      </c>
      <c r="K71" s="5">
        <f t="shared" si="38"/>
        <v>0</v>
      </c>
      <c r="L71" s="5">
        <v>0</v>
      </c>
      <c r="M71" s="5">
        <f t="shared" si="39"/>
        <v>-2.5</v>
      </c>
      <c r="N71" s="21">
        <v>0</v>
      </c>
      <c r="O71" s="22">
        <f t="shared" si="52"/>
        <v>3</v>
      </c>
      <c r="P71" s="5">
        <f t="shared" si="56"/>
        <v>-3</v>
      </c>
      <c r="Q71" s="5">
        <f t="shared" si="57"/>
        <v>0</v>
      </c>
      <c r="R71" s="24">
        <f t="shared" si="58"/>
        <v>3</v>
      </c>
      <c r="S71" s="5">
        <v>3</v>
      </c>
    </row>
    <row r="72" spans="1:19" ht="14.25" customHeight="1">
      <c r="A72" s="20" t="s">
        <v>226</v>
      </c>
      <c r="B72" s="5">
        <v>0</v>
      </c>
      <c r="C72" s="5">
        <v>0</v>
      </c>
      <c r="D72" s="5">
        <v>0</v>
      </c>
      <c r="E72" s="5">
        <v>0</v>
      </c>
      <c r="F72" s="5">
        <v>1</v>
      </c>
      <c r="G72" s="5">
        <f t="shared" si="36"/>
        <v>0.25</v>
      </c>
      <c r="H72" s="5">
        <v>0.5</v>
      </c>
      <c r="I72" s="5">
        <v>0</v>
      </c>
      <c r="J72" s="5">
        <f t="shared" si="37"/>
        <v>0</v>
      </c>
      <c r="K72" s="5">
        <f t="shared" si="38"/>
        <v>0</v>
      </c>
      <c r="L72" s="5">
        <v>0</v>
      </c>
      <c r="M72" s="5">
        <f t="shared" si="39"/>
        <v>-2.5</v>
      </c>
      <c r="N72" s="21">
        <v>0</v>
      </c>
      <c r="O72" s="22">
        <f t="shared" si="52"/>
        <v>3</v>
      </c>
      <c r="P72" s="5">
        <f t="shared" si="56"/>
        <v>-3</v>
      </c>
      <c r="Q72" s="5">
        <f t="shared" si="57"/>
        <v>0</v>
      </c>
      <c r="R72" s="24">
        <f t="shared" si="58"/>
        <v>3</v>
      </c>
      <c r="S72" s="5">
        <v>3</v>
      </c>
    </row>
    <row r="73" spans="1:19" ht="14.25" customHeight="1">
      <c r="A73" s="20" t="s">
        <v>225</v>
      </c>
      <c r="B73" s="5">
        <v>0</v>
      </c>
      <c r="C73" s="5">
        <v>0</v>
      </c>
      <c r="D73" s="5">
        <v>0</v>
      </c>
      <c r="E73" s="5">
        <v>0</v>
      </c>
      <c r="F73" s="5">
        <v>1</v>
      </c>
      <c r="G73" s="5">
        <f t="shared" si="36"/>
        <v>0.25</v>
      </c>
      <c r="H73" s="5">
        <v>0.5</v>
      </c>
      <c r="I73" s="5">
        <v>0</v>
      </c>
      <c r="J73" s="5">
        <f t="shared" si="37"/>
        <v>0</v>
      </c>
      <c r="K73" s="5">
        <f t="shared" si="38"/>
        <v>0</v>
      </c>
      <c r="L73" s="5">
        <v>0</v>
      </c>
      <c r="M73" s="5">
        <f t="shared" si="39"/>
        <v>-2.5</v>
      </c>
      <c r="N73" s="21">
        <v>0</v>
      </c>
      <c r="O73" s="22">
        <f t="shared" si="52"/>
        <v>3</v>
      </c>
      <c r="P73" s="5">
        <f t="shared" si="56"/>
        <v>-3</v>
      </c>
      <c r="Q73" s="5">
        <f t="shared" si="57"/>
        <v>0</v>
      </c>
      <c r="R73" s="24">
        <f t="shared" si="58"/>
        <v>3</v>
      </c>
      <c r="S73" s="5">
        <v>2</v>
      </c>
    </row>
    <row r="74" spans="1:19" ht="14.25" customHeight="1">
      <c r="A74" s="20" t="s">
        <v>224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36"/>
        <v>0</v>
      </c>
      <c r="H74" s="5">
        <v>0.5</v>
      </c>
      <c r="I74" s="5">
        <v>0</v>
      </c>
      <c r="J74" s="5">
        <f t="shared" si="37"/>
        <v>0</v>
      </c>
      <c r="K74" s="5">
        <f t="shared" si="38"/>
        <v>0</v>
      </c>
      <c r="L74" s="5">
        <v>0</v>
      </c>
      <c r="M74" s="5">
        <f t="shared" si="39"/>
        <v>-2.5</v>
      </c>
      <c r="N74" s="21">
        <v>0</v>
      </c>
      <c r="O74" s="22">
        <f t="shared" si="52"/>
        <v>3</v>
      </c>
      <c r="P74" s="5">
        <f t="shared" si="56"/>
        <v>-3</v>
      </c>
      <c r="Q74" s="5">
        <f t="shared" si="57"/>
        <v>0</v>
      </c>
      <c r="R74" s="24">
        <f t="shared" si="58"/>
        <v>3</v>
      </c>
      <c r="S74" s="5">
        <v>2</v>
      </c>
    </row>
    <row r="75" spans="1:19" ht="14.25" customHeight="1">
      <c r="A75" s="20" t="s">
        <v>223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f t="shared" si="36"/>
        <v>0</v>
      </c>
      <c r="H75" s="5">
        <v>0.25</v>
      </c>
      <c r="I75" s="5">
        <v>0</v>
      </c>
      <c r="J75" s="5">
        <f t="shared" si="37"/>
        <v>0</v>
      </c>
      <c r="K75" s="5">
        <f t="shared" si="38"/>
        <v>0</v>
      </c>
      <c r="L75" s="5">
        <v>0</v>
      </c>
      <c r="M75" s="5">
        <f t="shared" si="39"/>
        <v>-1.25</v>
      </c>
      <c r="N75" s="21">
        <v>0</v>
      </c>
      <c r="O75" s="22">
        <f t="shared" si="52"/>
        <v>1.5</v>
      </c>
      <c r="P75" s="5">
        <f t="shared" si="56"/>
        <v>-1.5</v>
      </c>
      <c r="Q75" s="5">
        <f t="shared" si="57"/>
        <v>0</v>
      </c>
      <c r="R75" s="24">
        <f t="shared" si="58"/>
        <v>1.5</v>
      </c>
      <c r="S75" s="5">
        <v>2</v>
      </c>
    </row>
    <row r="76" spans="1:19" ht="14.25" customHeight="1">
      <c r="A76" s="20" t="s">
        <v>222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 t="shared" si="36"/>
        <v>0</v>
      </c>
      <c r="H76" s="5">
        <v>0.25</v>
      </c>
      <c r="I76" s="5">
        <v>0</v>
      </c>
      <c r="J76" s="5">
        <f t="shared" si="37"/>
        <v>0</v>
      </c>
      <c r="K76" s="5">
        <f t="shared" si="38"/>
        <v>0</v>
      </c>
      <c r="L76" s="5">
        <v>0</v>
      </c>
      <c r="M76" s="5">
        <f t="shared" si="39"/>
        <v>-1.25</v>
      </c>
      <c r="N76" s="21">
        <v>0</v>
      </c>
      <c r="O76" s="22">
        <f t="shared" si="52"/>
        <v>1.5</v>
      </c>
      <c r="P76" s="5">
        <f t="shared" si="56"/>
        <v>-1.5</v>
      </c>
      <c r="Q76" s="5">
        <f t="shared" si="57"/>
        <v>0</v>
      </c>
      <c r="R76" s="24">
        <f t="shared" si="58"/>
        <v>1.5</v>
      </c>
      <c r="S76" s="5">
        <v>2</v>
      </c>
    </row>
    <row r="77" spans="1:19" ht="14.25" customHeight="1">
      <c r="A77" s="20" t="s">
        <v>221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si="36"/>
        <v>0</v>
      </c>
      <c r="H77" s="5">
        <v>0.25</v>
      </c>
      <c r="I77" s="5">
        <v>0</v>
      </c>
      <c r="J77" s="5">
        <f t="shared" si="37"/>
        <v>0</v>
      </c>
      <c r="K77" s="5">
        <f t="shared" si="38"/>
        <v>0</v>
      </c>
      <c r="L77" s="5">
        <v>0</v>
      </c>
      <c r="M77" s="5">
        <f t="shared" si="39"/>
        <v>-1.25</v>
      </c>
      <c r="N77" s="21">
        <v>0</v>
      </c>
      <c r="O77" s="22">
        <f t="shared" si="52"/>
        <v>1.5</v>
      </c>
      <c r="P77" s="5">
        <f t="shared" si="56"/>
        <v>-1.5</v>
      </c>
      <c r="Q77" s="5">
        <f t="shared" si="57"/>
        <v>0</v>
      </c>
      <c r="R77" s="24">
        <f t="shared" si="58"/>
        <v>1.5</v>
      </c>
      <c r="S77" s="5">
        <v>1</v>
      </c>
    </row>
    <row r="78" spans="1:19" ht="14.25" customHeight="1">
      <c r="A78" s="14" t="s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36"/>
        <v>0</v>
      </c>
      <c r="H78" s="5">
        <v>0.5</v>
      </c>
      <c r="I78" s="5">
        <v>1</v>
      </c>
      <c r="J78" s="5">
        <v>1</v>
      </c>
      <c r="K78" s="5">
        <f t="shared" si="38"/>
        <v>2</v>
      </c>
      <c r="L78" s="5">
        <v>0</v>
      </c>
      <c r="M78" s="5">
        <f t="shared" si="39"/>
        <v>-1.5</v>
      </c>
      <c r="N78" s="21">
        <v>0</v>
      </c>
      <c r="O78" s="22">
        <f t="shared" si="52"/>
        <v>3</v>
      </c>
      <c r="P78" s="5">
        <f t="shared" si="56"/>
        <v>-2</v>
      </c>
      <c r="Q78" s="5">
        <f t="shared" si="57"/>
        <v>0</v>
      </c>
      <c r="R78" s="24">
        <f t="shared" si="58"/>
        <v>3</v>
      </c>
      <c r="S78" s="5">
        <v>2</v>
      </c>
    </row>
    <row r="79" spans="1:19" ht="14.25" customHeight="1">
      <c r="A79" s="14" t="s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36"/>
        <v>0</v>
      </c>
      <c r="H79" s="5">
        <v>0.5</v>
      </c>
      <c r="I79" s="5">
        <v>2</v>
      </c>
      <c r="J79" s="5">
        <f t="shared" si="37"/>
        <v>2</v>
      </c>
      <c r="K79" s="5">
        <f t="shared" si="38"/>
        <v>4</v>
      </c>
      <c r="L79" s="5">
        <v>0</v>
      </c>
      <c r="M79" s="5">
        <f t="shared" si="39"/>
        <v>-0.5</v>
      </c>
      <c r="N79" s="21">
        <v>0</v>
      </c>
      <c r="O79" s="22">
        <f t="shared" si="52"/>
        <v>3</v>
      </c>
      <c r="P79" s="5">
        <f t="shared" si="56"/>
        <v>-1</v>
      </c>
      <c r="Q79" s="5">
        <f t="shared" si="57"/>
        <v>0</v>
      </c>
      <c r="R79" s="24">
        <f t="shared" si="58"/>
        <v>3</v>
      </c>
      <c r="S79" s="5">
        <v>2</v>
      </c>
    </row>
    <row r="80" spans="1:19" ht="14.25" customHeight="1">
      <c r="A80" s="14" t="s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36"/>
        <v>0</v>
      </c>
      <c r="H80" s="5">
        <v>0.5</v>
      </c>
      <c r="I80" s="5">
        <v>2</v>
      </c>
      <c r="J80" s="5">
        <f t="shared" si="37"/>
        <v>2</v>
      </c>
      <c r="K80" s="5">
        <f t="shared" si="38"/>
        <v>4</v>
      </c>
      <c r="L80" s="5">
        <v>0</v>
      </c>
      <c r="M80" s="5">
        <f t="shared" si="39"/>
        <v>-0.5</v>
      </c>
      <c r="N80" s="21">
        <v>0</v>
      </c>
      <c r="O80" s="22">
        <f t="shared" si="52"/>
        <v>3</v>
      </c>
      <c r="P80" s="5">
        <f t="shared" si="56"/>
        <v>-1</v>
      </c>
      <c r="Q80" s="5">
        <f t="shared" si="57"/>
        <v>0</v>
      </c>
      <c r="R80" s="24">
        <f t="shared" si="58"/>
        <v>3</v>
      </c>
      <c r="S80" s="5">
        <v>3</v>
      </c>
    </row>
    <row r="81" spans="1:19" ht="14.25" customHeight="1">
      <c r="A81" s="14" t="s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36"/>
        <v>0</v>
      </c>
      <c r="H81" s="5">
        <v>0.5</v>
      </c>
      <c r="I81" s="5">
        <v>2</v>
      </c>
      <c r="J81" s="5">
        <f t="shared" si="37"/>
        <v>2</v>
      </c>
      <c r="K81" s="5">
        <f t="shared" si="38"/>
        <v>4</v>
      </c>
      <c r="L81" s="5">
        <v>0</v>
      </c>
      <c r="M81" s="5">
        <f t="shared" si="39"/>
        <v>-0.5</v>
      </c>
      <c r="N81" s="21">
        <v>0</v>
      </c>
      <c r="O81" s="22">
        <f t="shared" si="52"/>
        <v>3</v>
      </c>
      <c r="P81" s="5">
        <f t="shared" si="56"/>
        <v>-1</v>
      </c>
      <c r="Q81" s="5">
        <f t="shared" si="57"/>
        <v>0</v>
      </c>
      <c r="R81" s="24">
        <f t="shared" si="58"/>
        <v>3</v>
      </c>
      <c r="S81" s="5">
        <v>3</v>
      </c>
    </row>
    <row r="82" spans="1:19" ht="14.25" customHeight="1">
      <c r="A82" s="14" t="s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36"/>
        <v>0</v>
      </c>
      <c r="H82" s="5">
        <v>0.5</v>
      </c>
      <c r="I82" s="5">
        <v>2</v>
      </c>
      <c r="J82" s="5">
        <f t="shared" si="37"/>
        <v>2</v>
      </c>
      <c r="K82" s="5">
        <f t="shared" si="38"/>
        <v>4</v>
      </c>
      <c r="L82" s="5">
        <v>0</v>
      </c>
      <c r="M82" s="5">
        <f t="shared" si="39"/>
        <v>-0.5</v>
      </c>
      <c r="N82" s="21">
        <v>0</v>
      </c>
      <c r="O82" s="22">
        <f t="shared" si="52"/>
        <v>3</v>
      </c>
      <c r="P82" s="5">
        <f t="shared" si="56"/>
        <v>-1</v>
      </c>
      <c r="Q82" s="5">
        <f t="shared" si="57"/>
        <v>0</v>
      </c>
      <c r="R82" s="24">
        <f t="shared" si="58"/>
        <v>3</v>
      </c>
      <c r="S82" s="5">
        <v>4</v>
      </c>
    </row>
    <row r="83" spans="1:19" ht="14.25" customHeight="1">
      <c r="A83" s="20" t="s">
        <v>209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f t="shared" ref="G83" si="59">AVERAGE(C83:F83)</f>
        <v>0</v>
      </c>
      <c r="H83" s="5">
        <v>0.75</v>
      </c>
      <c r="I83" s="5">
        <v>2</v>
      </c>
      <c r="J83" s="5">
        <f t="shared" ref="J83" si="60">+B83+I83</f>
        <v>2</v>
      </c>
      <c r="K83" s="5">
        <f t="shared" ref="K83" si="61">+J83/H83</f>
        <v>2.6666666666666665</v>
      </c>
      <c r="L83" s="5">
        <v>0</v>
      </c>
      <c r="M83" s="5">
        <f t="shared" ref="M83" si="62">+J83-(H83*5)</f>
        <v>-1.75</v>
      </c>
      <c r="N83" s="21">
        <v>0</v>
      </c>
      <c r="O83" s="22">
        <f t="shared" si="52"/>
        <v>4.5</v>
      </c>
      <c r="P83" s="5">
        <f t="shared" si="56"/>
        <v>-2.5</v>
      </c>
      <c r="Q83" s="5">
        <f t="shared" si="57"/>
        <v>0</v>
      </c>
      <c r="R83" s="24">
        <f t="shared" si="58"/>
        <v>4.5</v>
      </c>
      <c r="S83" s="5">
        <v>4</v>
      </c>
    </row>
    <row r="84" spans="1:19" ht="14.25" customHeight="1">
      <c r="A84" s="14" t="s">
        <v>81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f t="shared" si="36"/>
        <v>0</v>
      </c>
      <c r="H84" s="5">
        <v>0.75</v>
      </c>
      <c r="I84" s="5">
        <v>2</v>
      </c>
      <c r="J84" s="5">
        <f t="shared" si="37"/>
        <v>2</v>
      </c>
      <c r="K84" s="5">
        <f t="shared" si="38"/>
        <v>2.6666666666666665</v>
      </c>
      <c r="L84" s="5">
        <v>0</v>
      </c>
      <c r="M84" s="5">
        <f t="shared" si="39"/>
        <v>-1.75</v>
      </c>
      <c r="N84" s="21">
        <v>0</v>
      </c>
      <c r="O84" s="22">
        <f t="shared" si="52"/>
        <v>4.5</v>
      </c>
      <c r="P84" s="5">
        <f t="shared" si="56"/>
        <v>-2.5</v>
      </c>
      <c r="Q84" s="5">
        <f t="shared" si="57"/>
        <v>0</v>
      </c>
      <c r="R84" s="24">
        <f t="shared" si="58"/>
        <v>4.5</v>
      </c>
      <c r="S84" s="5">
        <v>4</v>
      </c>
    </row>
    <row r="85" spans="1:19" ht="14.25" customHeight="1">
      <c r="A85" s="14" t="s">
        <v>82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f t="shared" si="36"/>
        <v>0</v>
      </c>
      <c r="H85" s="5">
        <v>0.5</v>
      </c>
      <c r="I85" s="5">
        <v>2</v>
      </c>
      <c r="J85" s="5">
        <f t="shared" si="37"/>
        <v>2</v>
      </c>
      <c r="K85" s="5">
        <f t="shared" si="38"/>
        <v>4</v>
      </c>
      <c r="L85" s="5">
        <v>0</v>
      </c>
      <c r="M85" s="5">
        <f t="shared" si="39"/>
        <v>-0.5</v>
      </c>
      <c r="N85" s="21">
        <v>0</v>
      </c>
      <c r="O85" s="22">
        <f t="shared" si="52"/>
        <v>3</v>
      </c>
      <c r="P85" s="5">
        <f t="shared" si="56"/>
        <v>-1</v>
      </c>
      <c r="Q85" s="5">
        <f t="shared" si="57"/>
        <v>0</v>
      </c>
      <c r="R85" s="24">
        <f t="shared" si="58"/>
        <v>3</v>
      </c>
      <c r="S85" s="5">
        <v>3</v>
      </c>
    </row>
    <row r="86" spans="1:19" ht="14.25" customHeight="1">
      <c r="A86" s="14" t="s">
        <v>83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 t="shared" si="36"/>
        <v>0</v>
      </c>
      <c r="H86" s="5">
        <v>0.5</v>
      </c>
      <c r="I86" s="5">
        <v>2</v>
      </c>
      <c r="J86" s="5">
        <f t="shared" si="37"/>
        <v>2</v>
      </c>
      <c r="K86" s="5">
        <f t="shared" si="38"/>
        <v>4</v>
      </c>
      <c r="L86" s="5">
        <v>0</v>
      </c>
      <c r="M86" s="5">
        <f t="shared" si="39"/>
        <v>-0.5</v>
      </c>
      <c r="N86" s="21">
        <v>0</v>
      </c>
      <c r="O86" s="22">
        <f t="shared" si="52"/>
        <v>3</v>
      </c>
      <c r="P86" s="5">
        <f t="shared" si="56"/>
        <v>-1</v>
      </c>
      <c r="Q86" s="5">
        <f t="shared" si="57"/>
        <v>0</v>
      </c>
      <c r="R86" s="24">
        <f t="shared" si="58"/>
        <v>3</v>
      </c>
      <c r="S86" s="5">
        <v>3</v>
      </c>
    </row>
    <row r="87" spans="1:19" ht="14.25" customHeight="1">
      <c r="A87" s="14" t="s">
        <v>84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si="36"/>
        <v>0</v>
      </c>
      <c r="H87" s="5">
        <v>0.5</v>
      </c>
      <c r="I87" s="5">
        <v>2</v>
      </c>
      <c r="J87" s="5">
        <f t="shared" si="37"/>
        <v>2</v>
      </c>
      <c r="K87" s="5">
        <f t="shared" si="38"/>
        <v>4</v>
      </c>
      <c r="L87" s="5">
        <v>0</v>
      </c>
      <c r="M87" s="5">
        <f t="shared" si="39"/>
        <v>-0.5</v>
      </c>
      <c r="N87" s="21">
        <v>0</v>
      </c>
      <c r="O87" s="22">
        <f t="shared" si="52"/>
        <v>3</v>
      </c>
      <c r="P87" s="5">
        <f t="shared" si="56"/>
        <v>-1</v>
      </c>
      <c r="Q87" s="5">
        <f t="shared" si="57"/>
        <v>0</v>
      </c>
      <c r="R87" s="24">
        <f t="shared" si="58"/>
        <v>3</v>
      </c>
      <c r="S87" s="5">
        <v>3</v>
      </c>
    </row>
    <row r="88" spans="1:19" ht="14.25" customHeight="1">
      <c r="A88" s="14" t="s">
        <v>85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36"/>
        <v>0</v>
      </c>
      <c r="H88" s="5">
        <v>0.75</v>
      </c>
      <c r="I88" s="5">
        <v>3</v>
      </c>
      <c r="J88" s="5">
        <f t="shared" si="37"/>
        <v>3</v>
      </c>
      <c r="K88" s="5">
        <f t="shared" si="38"/>
        <v>4</v>
      </c>
      <c r="L88" s="5">
        <v>0</v>
      </c>
      <c r="M88" s="5">
        <f t="shared" si="39"/>
        <v>-0.75</v>
      </c>
      <c r="N88" s="21">
        <v>0</v>
      </c>
      <c r="O88" s="22">
        <f t="shared" si="52"/>
        <v>4.5</v>
      </c>
      <c r="P88" s="5">
        <f t="shared" si="56"/>
        <v>-1.5</v>
      </c>
      <c r="Q88" s="5">
        <f t="shared" si="57"/>
        <v>0</v>
      </c>
      <c r="R88" s="24">
        <f t="shared" si="58"/>
        <v>4.5</v>
      </c>
      <c r="S88" s="5">
        <v>4</v>
      </c>
    </row>
    <row r="89" spans="1:19" ht="14.25" customHeight="1">
      <c r="A89" s="14" t="s">
        <v>86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36"/>
        <v>0</v>
      </c>
      <c r="H89" s="5">
        <v>0.75</v>
      </c>
      <c r="I89" s="5">
        <v>3</v>
      </c>
      <c r="J89" s="5">
        <f t="shared" si="37"/>
        <v>3</v>
      </c>
      <c r="K89" s="5">
        <f t="shared" si="38"/>
        <v>4</v>
      </c>
      <c r="L89" s="5">
        <v>0</v>
      </c>
      <c r="M89" s="5">
        <f t="shared" si="39"/>
        <v>-0.75</v>
      </c>
      <c r="N89" s="21">
        <v>0</v>
      </c>
      <c r="O89" s="22">
        <f t="shared" si="52"/>
        <v>4.5</v>
      </c>
      <c r="P89" s="5">
        <f t="shared" si="56"/>
        <v>-1.5</v>
      </c>
      <c r="Q89" s="5">
        <f t="shared" si="57"/>
        <v>0</v>
      </c>
      <c r="R89" s="24">
        <f t="shared" si="58"/>
        <v>4.5</v>
      </c>
      <c r="S89" s="5">
        <v>4</v>
      </c>
    </row>
    <row r="90" spans="1:19" ht="12.75" customHeight="1">
      <c r="A90" s="14" t="s">
        <v>87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36"/>
        <v>0</v>
      </c>
      <c r="H90" s="5">
        <v>0.75</v>
      </c>
      <c r="I90" s="5">
        <v>2</v>
      </c>
      <c r="J90" s="5">
        <f t="shared" si="37"/>
        <v>2</v>
      </c>
      <c r="K90" s="5">
        <f t="shared" si="38"/>
        <v>2.6666666666666665</v>
      </c>
      <c r="L90" s="5">
        <v>0</v>
      </c>
      <c r="M90" s="5">
        <f t="shared" si="39"/>
        <v>-1.75</v>
      </c>
      <c r="N90" s="21">
        <v>0</v>
      </c>
      <c r="O90" s="22">
        <f t="shared" si="52"/>
        <v>4.5</v>
      </c>
      <c r="P90" s="5">
        <f t="shared" si="56"/>
        <v>-2.5</v>
      </c>
      <c r="Q90" s="5">
        <f t="shared" si="57"/>
        <v>0</v>
      </c>
      <c r="R90" s="24">
        <f t="shared" si="58"/>
        <v>4.5</v>
      </c>
      <c r="S90" s="5">
        <v>4</v>
      </c>
    </row>
    <row r="91" spans="1:19" ht="14.25" customHeight="1">
      <c r="A91" s="14" t="s">
        <v>88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36"/>
        <v>0</v>
      </c>
      <c r="H91" s="5">
        <v>0.75</v>
      </c>
      <c r="I91" s="5">
        <v>2</v>
      </c>
      <c r="J91" s="5">
        <f t="shared" si="37"/>
        <v>2</v>
      </c>
      <c r="K91" s="5">
        <f t="shared" si="38"/>
        <v>2.6666666666666665</v>
      </c>
      <c r="L91" s="5">
        <v>0</v>
      </c>
      <c r="M91" s="5">
        <f t="shared" si="39"/>
        <v>-1.75</v>
      </c>
      <c r="N91" s="21">
        <v>0</v>
      </c>
      <c r="O91" s="22">
        <f t="shared" si="52"/>
        <v>4.5</v>
      </c>
      <c r="P91" s="5">
        <f t="shared" si="56"/>
        <v>-2.5</v>
      </c>
      <c r="Q91" s="5">
        <f t="shared" si="57"/>
        <v>0</v>
      </c>
      <c r="R91" s="24">
        <f t="shared" si="58"/>
        <v>4.5</v>
      </c>
      <c r="S91" s="5">
        <v>4</v>
      </c>
    </row>
    <row r="92" spans="1:19" ht="14.25" customHeight="1">
      <c r="A92" s="14" t="s">
        <v>89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36"/>
        <v>0</v>
      </c>
      <c r="H92" s="5">
        <v>0.5</v>
      </c>
      <c r="I92" s="5">
        <v>2</v>
      </c>
      <c r="J92" s="5">
        <f t="shared" si="37"/>
        <v>2</v>
      </c>
      <c r="K92" s="5">
        <f t="shared" si="38"/>
        <v>4</v>
      </c>
      <c r="L92" s="5">
        <v>0</v>
      </c>
      <c r="M92" s="5">
        <f t="shared" si="39"/>
        <v>-0.5</v>
      </c>
      <c r="N92" s="21">
        <v>0</v>
      </c>
      <c r="O92" s="22">
        <f t="shared" si="52"/>
        <v>3</v>
      </c>
      <c r="P92" s="5">
        <f t="shared" si="56"/>
        <v>-1</v>
      </c>
      <c r="Q92" s="5">
        <f t="shared" si="57"/>
        <v>0</v>
      </c>
      <c r="R92" s="24">
        <f t="shared" si="58"/>
        <v>3</v>
      </c>
      <c r="S92" s="5">
        <v>3</v>
      </c>
    </row>
    <row r="93" spans="1:19" ht="14.25" customHeight="1">
      <c r="A93" s="14" t="s">
        <v>90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f t="shared" si="36"/>
        <v>0</v>
      </c>
      <c r="H93" s="5">
        <v>0.5</v>
      </c>
      <c r="I93" s="5">
        <v>2</v>
      </c>
      <c r="J93" s="5">
        <f t="shared" si="37"/>
        <v>2</v>
      </c>
      <c r="K93" s="5">
        <f t="shared" si="38"/>
        <v>4</v>
      </c>
      <c r="L93" s="5">
        <v>0</v>
      </c>
      <c r="M93" s="5">
        <f t="shared" si="39"/>
        <v>-0.5</v>
      </c>
      <c r="N93" s="21">
        <v>0</v>
      </c>
      <c r="O93" s="22">
        <f t="shared" si="52"/>
        <v>3</v>
      </c>
      <c r="P93" s="5">
        <f t="shared" si="56"/>
        <v>-1</v>
      </c>
      <c r="Q93" s="5">
        <f t="shared" si="57"/>
        <v>0</v>
      </c>
      <c r="R93" s="24">
        <f t="shared" si="58"/>
        <v>3</v>
      </c>
      <c r="S93" s="5">
        <v>2</v>
      </c>
    </row>
    <row r="94" spans="1:19" ht="14.25" customHeight="1">
      <c r="A94" s="14" t="s">
        <v>91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 t="shared" si="36"/>
        <v>0</v>
      </c>
      <c r="H94" s="5">
        <v>0.25</v>
      </c>
      <c r="I94" s="5">
        <v>1</v>
      </c>
      <c r="J94" s="5">
        <f t="shared" si="37"/>
        <v>1</v>
      </c>
      <c r="K94" s="5">
        <f t="shared" si="38"/>
        <v>4</v>
      </c>
      <c r="L94" s="5">
        <v>0</v>
      </c>
      <c r="M94" s="5">
        <f t="shared" si="39"/>
        <v>-0.25</v>
      </c>
      <c r="N94" s="21">
        <v>0</v>
      </c>
      <c r="O94" s="22">
        <f t="shared" si="52"/>
        <v>1.5</v>
      </c>
      <c r="P94" s="5">
        <f t="shared" si="56"/>
        <v>-0.5</v>
      </c>
      <c r="Q94" s="5">
        <f t="shared" si="57"/>
        <v>0</v>
      </c>
      <c r="R94" s="24">
        <f t="shared" si="58"/>
        <v>1.5</v>
      </c>
      <c r="S94" s="5">
        <v>2</v>
      </c>
    </row>
    <row r="95" spans="1:19" ht="14.25" customHeight="1">
      <c r="A95" s="16" t="s">
        <v>92</v>
      </c>
      <c r="B95" s="5">
        <v>0</v>
      </c>
      <c r="C95" s="5">
        <v>0</v>
      </c>
      <c r="D95" s="5">
        <v>0</v>
      </c>
      <c r="E95" s="5">
        <v>0</v>
      </c>
      <c r="F95" s="5">
        <v>1</v>
      </c>
      <c r="G95" s="5">
        <f t="shared" si="36"/>
        <v>0.25</v>
      </c>
      <c r="H95" s="5">
        <v>0.5</v>
      </c>
      <c r="I95" s="5">
        <v>0</v>
      </c>
      <c r="J95" s="5">
        <f t="shared" si="37"/>
        <v>0</v>
      </c>
      <c r="K95" s="5">
        <f t="shared" si="38"/>
        <v>0</v>
      </c>
      <c r="L95" s="5">
        <v>0</v>
      </c>
      <c r="M95" s="5">
        <f t="shared" si="39"/>
        <v>-2.5</v>
      </c>
      <c r="N95" s="21">
        <v>0</v>
      </c>
      <c r="O95" s="22">
        <f t="shared" si="52"/>
        <v>3</v>
      </c>
      <c r="P95" s="5">
        <f t="shared" si="56"/>
        <v>-3</v>
      </c>
      <c r="Q95" s="5">
        <f t="shared" si="57"/>
        <v>0</v>
      </c>
      <c r="R95" s="24">
        <f t="shared" si="58"/>
        <v>3</v>
      </c>
      <c r="S95" s="27">
        <v>2</v>
      </c>
    </row>
    <row r="96" spans="1:19" ht="14.25" customHeight="1">
      <c r="A96" s="16" t="s">
        <v>93</v>
      </c>
      <c r="B96" s="5">
        <v>3</v>
      </c>
      <c r="C96" s="5">
        <v>0</v>
      </c>
      <c r="D96" s="5">
        <v>0</v>
      </c>
      <c r="E96" s="5">
        <v>0</v>
      </c>
      <c r="F96" s="5">
        <v>0</v>
      </c>
      <c r="G96" s="5">
        <f t="shared" si="36"/>
        <v>0</v>
      </c>
      <c r="H96" s="5">
        <v>0.75</v>
      </c>
      <c r="I96" s="5">
        <v>4</v>
      </c>
      <c r="J96" s="5">
        <f t="shared" si="37"/>
        <v>7</v>
      </c>
      <c r="K96" s="5">
        <f t="shared" si="38"/>
        <v>9.3333333333333339</v>
      </c>
      <c r="L96" s="5">
        <v>0</v>
      </c>
      <c r="M96" s="5">
        <f t="shared" si="39"/>
        <v>3.25</v>
      </c>
      <c r="N96" s="21">
        <v>0</v>
      </c>
      <c r="O96" s="22">
        <f t="shared" si="52"/>
        <v>4.5</v>
      </c>
      <c r="P96" s="5">
        <f t="shared" si="56"/>
        <v>2.5</v>
      </c>
      <c r="Q96" s="5">
        <f t="shared" si="57"/>
        <v>2.5</v>
      </c>
      <c r="R96" s="24">
        <f t="shared" si="58"/>
        <v>2</v>
      </c>
      <c r="S96" s="5">
        <v>4</v>
      </c>
    </row>
    <row r="97" spans="1:19" ht="14.25" customHeight="1">
      <c r="A97" s="16" t="s">
        <v>94</v>
      </c>
      <c r="B97" s="5">
        <v>8</v>
      </c>
      <c r="C97" s="5">
        <v>0</v>
      </c>
      <c r="D97" s="5">
        <v>0</v>
      </c>
      <c r="E97" s="5">
        <v>0</v>
      </c>
      <c r="F97" s="5">
        <v>3</v>
      </c>
      <c r="G97" s="5">
        <f t="shared" si="36"/>
        <v>0.75</v>
      </c>
      <c r="H97" s="5">
        <v>1.75</v>
      </c>
      <c r="I97" s="5">
        <v>4</v>
      </c>
      <c r="J97" s="5">
        <f t="shared" si="37"/>
        <v>12</v>
      </c>
      <c r="K97" s="5">
        <f t="shared" si="38"/>
        <v>6.8571428571428568</v>
      </c>
      <c r="L97" s="5">
        <v>0</v>
      </c>
      <c r="M97" s="5">
        <f t="shared" si="39"/>
        <v>3.25</v>
      </c>
      <c r="N97" s="21">
        <v>0</v>
      </c>
      <c r="O97" s="22">
        <f t="shared" si="52"/>
        <v>10.5</v>
      </c>
      <c r="P97" s="5">
        <f t="shared" si="56"/>
        <v>1.5</v>
      </c>
      <c r="Q97" s="5">
        <f t="shared" si="57"/>
        <v>1.5</v>
      </c>
      <c r="R97" s="24">
        <f t="shared" si="58"/>
        <v>9</v>
      </c>
      <c r="S97" s="5">
        <v>8</v>
      </c>
    </row>
    <row r="98" spans="1:19" ht="14.25" customHeight="1">
      <c r="A98" s="16" t="s">
        <v>95</v>
      </c>
      <c r="B98" s="5">
        <v>7</v>
      </c>
      <c r="C98" s="5">
        <v>0</v>
      </c>
      <c r="D98" s="5">
        <v>0</v>
      </c>
      <c r="E98" s="5">
        <v>0</v>
      </c>
      <c r="F98" s="5">
        <v>3</v>
      </c>
      <c r="G98" s="5">
        <f t="shared" si="36"/>
        <v>0.75</v>
      </c>
      <c r="H98" s="5">
        <v>2</v>
      </c>
      <c r="I98" s="5">
        <v>8</v>
      </c>
      <c r="J98" s="5">
        <f t="shared" si="37"/>
        <v>15</v>
      </c>
      <c r="K98" s="5">
        <f t="shared" si="38"/>
        <v>7.5</v>
      </c>
      <c r="L98" s="5">
        <v>0</v>
      </c>
      <c r="M98" s="5">
        <f t="shared" si="39"/>
        <v>5</v>
      </c>
      <c r="N98" s="21">
        <v>0</v>
      </c>
      <c r="O98" s="22">
        <f t="shared" si="52"/>
        <v>12</v>
      </c>
      <c r="P98" s="5">
        <f t="shared" si="56"/>
        <v>3</v>
      </c>
      <c r="Q98" s="5">
        <f t="shared" si="57"/>
        <v>3</v>
      </c>
      <c r="R98" s="24">
        <f t="shared" si="58"/>
        <v>9</v>
      </c>
      <c r="S98" s="5">
        <v>8</v>
      </c>
    </row>
    <row r="99" spans="1:19" ht="14.25" customHeight="1">
      <c r="A99" s="16" t="s">
        <v>96</v>
      </c>
      <c r="B99" s="5">
        <v>9</v>
      </c>
      <c r="C99" s="5">
        <v>0</v>
      </c>
      <c r="D99" s="5">
        <v>0</v>
      </c>
      <c r="E99" s="5">
        <v>0</v>
      </c>
      <c r="F99" s="5">
        <v>1</v>
      </c>
      <c r="G99" s="5">
        <f t="shared" si="36"/>
        <v>0.25</v>
      </c>
      <c r="H99" s="5">
        <v>2</v>
      </c>
      <c r="I99" s="5">
        <v>8</v>
      </c>
      <c r="J99" s="5">
        <f t="shared" si="37"/>
        <v>17</v>
      </c>
      <c r="K99" s="5">
        <f t="shared" si="38"/>
        <v>8.5</v>
      </c>
      <c r="L99" s="5">
        <v>0</v>
      </c>
      <c r="M99" s="5">
        <f t="shared" si="39"/>
        <v>7</v>
      </c>
      <c r="N99" s="21">
        <v>0</v>
      </c>
      <c r="O99" s="22">
        <f t="shared" si="52"/>
        <v>12</v>
      </c>
      <c r="P99" s="5">
        <f t="shared" si="56"/>
        <v>5</v>
      </c>
      <c r="Q99" s="5">
        <f t="shared" si="57"/>
        <v>5</v>
      </c>
      <c r="R99" s="24">
        <f t="shared" si="58"/>
        <v>7</v>
      </c>
      <c r="S99" s="5">
        <v>8</v>
      </c>
    </row>
    <row r="100" spans="1:19" ht="14.25" customHeight="1">
      <c r="A100" s="16" t="s">
        <v>97</v>
      </c>
      <c r="B100" s="5">
        <v>8</v>
      </c>
      <c r="C100" s="5">
        <v>0</v>
      </c>
      <c r="D100" s="5">
        <v>0</v>
      </c>
      <c r="E100" s="5">
        <v>0</v>
      </c>
      <c r="F100" s="5">
        <v>4</v>
      </c>
      <c r="G100" s="5">
        <f t="shared" si="36"/>
        <v>1</v>
      </c>
      <c r="H100" s="5">
        <v>2</v>
      </c>
      <c r="I100" s="5">
        <v>8</v>
      </c>
      <c r="J100" s="5">
        <f t="shared" si="37"/>
        <v>16</v>
      </c>
      <c r="K100" s="5">
        <f t="shared" si="38"/>
        <v>8</v>
      </c>
      <c r="L100" s="5">
        <v>0</v>
      </c>
      <c r="M100" s="5">
        <f t="shared" si="39"/>
        <v>6</v>
      </c>
      <c r="N100" s="21">
        <v>0</v>
      </c>
      <c r="O100" s="22">
        <f t="shared" si="52"/>
        <v>12</v>
      </c>
      <c r="P100" s="5">
        <f t="shared" si="56"/>
        <v>4</v>
      </c>
      <c r="Q100" s="5">
        <f t="shared" si="57"/>
        <v>4</v>
      </c>
      <c r="R100" s="24">
        <f t="shared" si="58"/>
        <v>8</v>
      </c>
      <c r="S100" s="5">
        <v>8</v>
      </c>
    </row>
    <row r="101" spans="1:19" ht="14.25" customHeight="1">
      <c r="A101" s="16" t="s">
        <v>98</v>
      </c>
      <c r="B101" s="5">
        <v>3</v>
      </c>
      <c r="C101" s="5">
        <v>0</v>
      </c>
      <c r="D101" s="5">
        <v>0</v>
      </c>
      <c r="E101" s="5">
        <v>0</v>
      </c>
      <c r="F101" s="5">
        <v>3</v>
      </c>
      <c r="G101" s="5">
        <f t="shared" ref="G101:G170" si="63">AVERAGE(C101:F101)</f>
        <v>0.75</v>
      </c>
      <c r="H101" s="5">
        <v>1.5</v>
      </c>
      <c r="I101" s="5">
        <v>8</v>
      </c>
      <c r="J101" s="5">
        <f t="shared" ref="J101:J170" si="64">+B101+I101</f>
        <v>11</v>
      </c>
      <c r="K101" s="5">
        <f t="shared" ref="K101:K170" si="65">+J101/H101</f>
        <v>7.333333333333333</v>
      </c>
      <c r="L101" s="5">
        <v>0</v>
      </c>
      <c r="M101" s="5">
        <f t="shared" ref="M101:M170" si="66">+J101-(H101*5)</f>
        <v>3.5</v>
      </c>
      <c r="N101" s="21">
        <v>0</v>
      </c>
      <c r="O101" s="22">
        <f t="shared" si="52"/>
        <v>9</v>
      </c>
      <c r="P101" s="5">
        <f t="shared" si="56"/>
        <v>2</v>
      </c>
      <c r="Q101" s="5">
        <f t="shared" si="57"/>
        <v>2</v>
      </c>
      <c r="R101" s="24">
        <f t="shared" si="58"/>
        <v>7</v>
      </c>
      <c r="S101" s="5">
        <v>6</v>
      </c>
    </row>
    <row r="102" spans="1:19" ht="14.25" customHeight="1">
      <c r="A102" s="16" t="s">
        <v>99</v>
      </c>
      <c r="B102" s="5">
        <v>4</v>
      </c>
      <c r="C102" s="5">
        <v>0</v>
      </c>
      <c r="D102" s="5">
        <v>0</v>
      </c>
      <c r="E102" s="5">
        <v>0</v>
      </c>
      <c r="F102" s="5">
        <v>0</v>
      </c>
      <c r="G102" s="5">
        <f t="shared" si="63"/>
        <v>0</v>
      </c>
      <c r="H102" s="5">
        <v>1.25</v>
      </c>
      <c r="I102" s="5">
        <v>4</v>
      </c>
      <c r="J102" s="5">
        <f t="shared" si="64"/>
        <v>8</v>
      </c>
      <c r="K102" s="5">
        <f t="shared" si="65"/>
        <v>6.4</v>
      </c>
      <c r="L102" s="5">
        <v>0</v>
      </c>
      <c r="M102" s="5">
        <f t="shared" si="66"/>
        <v>1.75</v>
      </c>
      <c r="N102" s="21">
        <v>0</v>
      </c>
      <c r="O102" s="22">
        <f t="shared" si="52"/>
        <v>7.5</v>
      </c>
      <c r="P102" s="5">
        <f t="shared" si="56"/>
        <v>0.5</v>
      </c>
      <c r="Q102" s="5">
        <f t="shared" si="57"/>
        <v>0.5</v>
      </c>
      <c r="R102" s="24">
        <f t="shared" si="58"/>
        <v>7</v>
      </c>
      <c r="S102" s="5">
        <v>6</v>
      </c>
    </row>
    <row r="103" spans="1:19" ht="14.25" customHeight="1">
      <c r="A103" s="16" t="s">
        <v>100</v>
      </c>
      <c r="B103" s="5">
        <v>1</v>
      </c>
      <c r="C103" s="5">
        <v>0</v>
      </c>
      <c r="D103" s="5">
        <v>0</v>
      </c>
      <c r="E103" s="5">
        <v>0</v>
      </c>
      <c r="F103" s="5">
        <v>0</v>
      </c>
      <c r="G103" s="5">
        <f t="shared" si="63"/>
        <v>0</v>
      </c>
      <c r="H103" s="5">
        <v>0.75</v>
      </c>
      <c r="I103" s="5">
        <v>2</v>
      </c>
      <c r="J103" s="5">
        <f t="shared" si="64"/>
        <v>3</v>
      </c>
      <c r="K103" s="5">
        <f t="shared" si="65"/>
        <v>4</v>
      </c>
      <c r="L103" s="5">
        <v>0</v>
      </c>
      <c r="M103" s="5">
        <f t="shared" si="66"/>
        <v>-0.75</v>
      </c>
      <c r="N103" s="21">
        <v>0</v>
      </c>
      <c r="O103" s="22">
        <f t="shared" si="52"/>
        <v>4.5</v>
      </c>
      <c r="P103" s="5">
        <f t="shared" si="56"/>
        <v>-1.5</v>
      </c>
      <c r="Q103" s="5">
        <f t="shared" si="57"/>
        <v>0</v>
      </c>
      <c r="R103" s="24">
        <f t="shared" si="58"/>
        <v>4.5</v>
      </c>
      <c r="S103" s="5">
        <v>4</v>
      </c>
    </row>
    <row r="104" spans="1:19" ht="14.25" customHeight="1">
      <c r="A104" s="17" t="s">
        <v>101</v>
      </c>
      <c r="B104" s="5">
        <v>4</v>
      </c>
      <c r="C104" s="5">
        <v>0</v>
      </c>
      <c r="D104" s="5">
        <v>0</v>
      </c>
      <c r="E104" s="5">
        <v>0</v>
      </c>
      <c r="F104" s="5">
        <v>1</v>
      </c>
      <c r="G104" s="5">
        <f t="shared" si="63"/>
        <v>0.25</v>
      </c>
      <c r="H104" s="5">
        <v>1.5</v>
      </c>
      <c r="I104" s="5">
        <v>0</v>
      </c>
      <c r="J104" s="5">
        <f t="shared" si="64"/>
        <v>4</v>
      </c>
      <c r="K104" s="5">
        <f t="shared" si="65"/>
        <v>2.6666666666666665</v>
      </c>
      <c r="L104" s="5">
        <v>0</v>
      </c>
      <c r="M104" s="5">
        <f t="shared" si="66"/>
        <v>-3.5</v>
      </c>
      <c r="N104" s="21">
        <v>0</v>
      </c>
      <c r="O104" s="22">
        <f t="shared" si="52"/>
        <v>9</v>
      </c>
      <c r="P104" s="5">
        <f t="shared" si="56"/>
        <v>-5</v>
      </c>
      <c r="Q104" s="5">
        <f t="shared" si="57"/>
        <v>0</v>
      </c>
      <c r="R104" s="24">
        <f t="shared" si="58"/>
        <v>9</v>
      </c>
      <c r="S104" s="5">
        <v>9</v>
      </c>
    </row>
    <row r="105" spans="1:19" ht="14.25" customHeight="1">
      <c r="A105" s="17" t="s">
        <v>102</v>
      </c>
      <c r="B105" s="5">
        <v>7</v>
      </c>
      <c r="C105" s="5">
        <v>0</v>
      </c>
      <c r="D105" s="5">
        <v>0</v>
      </c>
      <c r="E105" s="5">
        <v>0</v>
      </c>
      <c r="F105" s="5">
        <v>0</v>
      </c>
      <c r="G105" s="5">
        <f t="shared" si="63"/>
        <v>0</v>
      </c>
      <c r="H105" s="5">
        <v>2</v>
      </c>
      <c r="I105" s="5">
        <v>0</v>
      </c>
      <c r="J105" s="5">
        <f t="shared" si="64"/>
        <v>7</v>
      </c>
      <c r="K105" s="5">
        <f t="shared" si="65"/>
        <v>3.5</v>
      </c>
      <c r="L105" s="5">
        <v>0</v>
      </c>
      <c r="M105" s="5">
        <f t="shared" si="66"/>
        <v>-3</v>
      </c>
      <c r="N105" s="21">
        <v>0</v>
      </c>
      <c r="O105" s="22">
        <f t="shared" si="52"/>
        <v>12</v>
      </c>
      <c r="P105" s="5">
        <f t="shared" si="56"/>
        <v>-5</v>
      </c>
      <c r="Q105" s="5">
        <f t="shared" si="57"/>
        <v>0</v>
      </c>
      <c r="R105" s="24">
        <f t="shared" si="58"/>
        <v>12</v>
      </c>
      <c r="S105" s="5">
        <v>12</v>
      </c>
    </row>
    <row r="106" spans="1:19" ht="14.25" customHeight="1">
      <c r="A106" s="17" t="s">
        <v>103</v>
      </c>
      <c r="B106" s="5">
        <v>4</v>
      </c>
      <c r="C106" s="5">
        <v>0</v>
      </c>
      <c r="D106" s="5">
        <v>0</v>
      </c>
      <c r="E106" s="5">
        <v>0</v>
      </c>
      <c r="F106" s="5">
        <v>2</v>
      </c>
      <c r="G106" s="5">
        <f t="shared" si="63"/>
        <v>0.5</v>
      </c>
      <c r="H106" s="5">
        <v>2.5</v>
      </c>
      <c r="I106" s="5">
        <v>0</v>
      </c>
      <c r="J106" s="5">
        <f t="shared" si="64"/>
        <v>4</v>
      </c>
      <c r="K106" s="5">
        <f t="shared" si="65"/>
        <v>1.6</v>
      </c>
      <c r="L106" s="5">
        <v>0</v>
      </c>
      <c r="M106" s="5">
        <f t="shared" si="66"/>
        <v>-8.5</v>
      </c>
      <c r="N106" s="21">
        <v>0</v>
      </c>
      <c r="O106" s="22">
        <f t="shared" si="52"/>
        <v>15</v>
      </c>
      <c r="P106" s="5">
        <f t="shared" si="56"/>
        <v>-11</v>
      </c>
      <c r="Q106" s="5">
        <f t="shared" si="57"/>
        <v>0</v>
      </c>
      <c r="R106" s="24">
        <f t="shared" si="58"/>
        <v>15</v>
      </c>
      <c r="S106" s="5">
        <v>15</v>
      </c>
    </row>
    <row r="107" spans="1:19" ht="14.25" customHeight="1">
      <c r="A107" s="17" t="s">
        <v>104</v>
      </c>
      <c r="B107" s="5">
        <v>7</v>
      </c>
      <c r="C107" s="5">
        <v>0</v>
      </c>
      <c r="D107" s="5">
        <v>0</v>
      </c>
      <c r="E107" s="5">
        <v>0</v>
      </c>
      <c r="F107" s="5">
        <v>3</v>
      </c>
      <c r="G107" s="5">
        <f t="shared" si="63"/>
        <v>0.75</v>
      </c>
      <c r="H107" s="5">
        <v>3</v>
      </c>
      <c r="I107" s="5">
        <v>0</v>
      </c>
      <c r="J107" s="5">
        <f t="shared" si="64"/>
        <v>7</v>
      </c>
      <c r="K107" s="5">
        <f t="shared" si="65"/>
        <v>2.3333333333333335</v>
      </c>
      <c r="L107" s="5">
        <v>0</v>
      </c>
      <c r="M107" s="5">
        <f t="shared" si="66"/>
        <v>-8</v>
      </c>
      <c r="N107" s="21">
        <v>0</v>
      </c>
      <c r="O107" s="22">
        <f t="shared" si="52"/>
        <v>18</v>
      </c>
      <c r="P107" s="5">
        <f t="shared" si="56"/>
        <v>-11</v>
      </c>
      <c r="Q107" s="5">
        <f t="shared" si="57"/>
        <v>0</v>
      </c>
      <c r="R107" s="24">
        <f t="shared" si="58"/>
        <v>18</v>
      </c>
      <c r="S107" s="5">
        <v>18</v>
      </c>
    </row>
    <row r="108" spans="1:19" ht="14.25" customHeight="1">
      <c r="A108" s="17" t="s">
        <v>105</v>
      </c>
      <c r="B108" s="5">
        <v>6</v>
      </c>
      <c r="C108" s="5">
        <v>0</v>
      </c>
      <c r="D108" s="5">
        <v>0</v>
      </c>
      <c r="E108" s="5">
        <v>0</v>
      </c>
      <c r="F108" s="5">
        <v>3</v>
      </c>
      <c r="G108" s="5">
        <f t="shared" si="63"/>
        <v>0.75</v>
      </c>
      <c r="H108" s="5">
        <v>3</v>
      </c>
      <c r="I108" s="5">
        <v>0</v>
      </c>
      <c r="J108" s="5">
        <f t="shared" si="64"/>
        <v>6</v>
      </c>
      <c r="K108" s="5">
        <f t="shared" si="65"/>
        <v>2</v>
      </c>
      <c r="L108" s="5">
        <v>0</v>
      </c>
      <c r="M108" s="5">
        <f t="shared" si="66"/>
        <v>-9</v>
      </c>
      <c r="N108" s="21">
        <v>0</v>
      </c>
      <c r="O108" s="22">
        <f t="shared" si="52"/>
        <v>18</v>
      </c>
      <c r="P108" s="5">
        <f t="shared" si="56"/>
        <v>-12</v>
      </c>
      <c r="Q108" s="5">
        <f t="shared" si="57"/>
        <v>0</v>
      </c>
      <c r="R108" s="24">
        <f t="shared" si="58"/>
        <v>18</v>
      </c>
      <c r="S108" s="5">
        <v>18</v>
      </c>
    </row>
    <row r="109" spans="1:19" ht="14.25" customHeight="1">
      <c r="A109" s="17" t="s">
        <v>106</v>
      </c>
      <c r="B109" s="5">
        <v>3</v>
      </c>
      <c r="C109" s="5">
        <v>0</v>
      </c>
      <c r="D109" s="5">
        <v>0</v>
      </c>
      <c r="E109" s="5">
        <v>0</v>
      </c>
      <c r="F109" s="5">
        <v>3</v>
      </c>
      <c r="G109" s="5">
        <f t="shared" si="63"/>
        <v>0.75</v>
      </c>
      <c r="H109" s="5">
        <v>3</v>
      </c>
      <c r="I109" s="5">
        <v>0</v>
      </c>
      <c r="J109" s="5">
        <f t="shared" si="64"/>
        <v>3</v>
      </c>
      <c r="K109" s="5">
        <f t="shared" si="65"/>
        <v>1</v>
      </c>
      <c r="L109" s="5">
        <v>0</v>
      </c>
      <c r="M109" s="5">
        <f t="shared" si="66"/>
        <v>-12</v>
      </c>
      <c r="N109" s="21">
        <v>0</v>
      </c>
      <c r="O109" s="22">
        <f t="shared" si="52"/>
        <v>18</v>
      </c>
      <c r="P109" s="5">
        <f t="shared" si="56"/>
        <v>-15</v>
      </c>
      <c r="Q109" s="5">
        <f t="shared" si="57"/>
        <v>0</v>
      </c>
      <c r="R109" s="24">
        <f t="shared" si="58"/>
        <v>18</v>
      </c>
      <c r="S109" s="5">
        <v>18</v>
      </c>
    </row>
    <row r="110" spans="1:19" ht="14.25" customHeight="1">
      <c r="A110" s="17" t="s">
        <v>107</v>
      </c>
      <c r="B110" s="5">
        <v>6</v>
      </c>
      <c r="C110" s="5">
        <v>0</v>
      </c>
      <c r="D110" s="5">
        <v>0</v>
      </c>
      <c r="E110" s="5">
        <v>0</v>
      </c>
      <c r="F110" s="5">
        <v>1</v>
      </c>
      <c r="G110" s="5">
        <f t="shared" si="63"/>
        <v>0.25</v>
      </c>
      <c r="H110" s="5">
        <v>3</v>
      </c>
      <c r="I110" s="5">
        <v>0</v>
      </c>
      <c r="J110" s="5">
        <f t="shared" si="64"/>
        <v>6</v>
      </c>
      <c r="K110" s="5">
        <f t="shared" si="65"/>
        <v>2</v>
      </c>
      <c r="L110" s="5">
        <v>0</v>
      </c>
      <c r="M110" s="5">
        <f t="shared" si="66"/>
        <v>-9</v>
      </c>
      <c r="N110" s="21">
        <v>0</v>
      </c>
      <c r="O110" s="22">
        <f t="shared" si="52"/>
        <v>18</v>
      </c>
      <c r="P110" s="5">
        <f t="shared" si="56"/>
        <v>-12</v>
      </c>
      <c r="Q110" s="5">
        <f t="shared" si="57"/>
        <v>0</v>
      </c>
      <c r="R110" s="24">
        <v>18</v>
      </c>
      <c r="S110" s="5">
        <v>18</v>
      </c>
    </row>
    <row r="111" spans="1:19" ht="14.25" customHeight="1">
      <c r="A111" s="17" t="s">
        <v>108</v>
      </c>
      <c r="B111" s="5">
        <v>3</v>
      </c>
      <c r="C111" s="5">
        <v>0</v>
      </c>
      <c r="D111" s="5">
        <v>0</v>
      </c>
      <c r="E111" s="5">
        <v>0</v>
      </c>
      <c r="F111" s="5">
        <v>2</v>
      </c>
      <c r="G111" s="5">
        <f t="shared" si="63"/>
        <v>0.5</v>
      </c>
      <c r="H111" s="5">
        <v>1.75</v>
      </c>
      <c r="I111" s="5">
        <v>0</v>
      </c>
      <c r="J111" s="5">
        <f t="shared" si="64"/>
        <v>3</v>
      </c>
      <c r="K111" s="5">
        <f t="shared" si="65"/>
        <v>1.7142857142857142</v>
      </c>
      <c r="L111" s="5">
        <v>0</v>
      </c>
      <c r="M111" s="5">
        <f t="shared" si="66"/>
        <v>-5.75</v>
      </c>
      <c r="N111" s="21">
        <v>0</v>
      </c>
      <c r="O111" s="22">
        <f t="shared" si="52"/>
        <v>10.5</v>
      </c>
      <c r="P111" s="5">
        <f t="shared" si="56"/>
        <v>-7.5</v>
      </c>
      <c r="Q111" s="5">
        <f t="shared" si="57"/>
        <v>0</v>
      </c>
      <c r="R111" s="24">
        <f t="shared" si="58"/>
        <v>10.5</v>
      </c>
      <c r="S111" s="5">
        <v>11</v>
      </c>
    </row>
    <row r="112" spans="1:19" ht="14.25" customHeight="1">
      <c r="A112" s="17" t="s">
        <v>109</v>
      </c>
      <c r="B112" s="5">
        <v>3</v>
      </c>
      <c r="C112" s="5">
        <v>0</v>
      </c>
      <c r="D112" s="5">
        <v>0</v>
      </c>
      <c r="E112" s="5">
        <v>0</v>
      </c>
      <c r="F112" s="5">
        <v>1</v>
      </c>
      <c r="G112" s="5">
        <f t="shared" si="63"/>
        <v>0.25</v>
      </c>
      <c r="H112" s="5">
        <v>1</v>
      </c>
      <c r="I112" s="5">
        <v>0</v>
      </c>
      <c r="J112" s="5">
        <f t="shared" si="64"/>
        <v>3</v>
      </c>
      <c r="K112" s="5">
        <f t="shared" si="65"/>
        <v>3</v>
      </c>
      <c r="L112" s="5">
        <v>0</v>
      </c>
      <c r="M112" s="5">
        <f t="shared" si="66"/>
        <v>-2</v>
      </c>
      <c r="N112" s="21">
        <v>0</v>
      </c>
      <c r="O112" s="22">
        <f t="shared" si="52"/>
        <v>6</v>
      </c>
      <c r="P112" s="5">
        <f t="shared" si="56"/>
        <v>-3</v>
      </c>
      <c r="Q112" s="5">
        <f t="shared" si="57"/>
        <v>0</v>
      </c>
      <c r="R112" s="24">
        <f t="shared" si="58"/>
        <v>6</v>
      </c>
      <c r="S112" s="5">
        <v>6</v>
      </c>
    </row>
    <row r="113" spans="1:19" ht="14.25" customHeight="1">
      <c r="A113" s="17" t="s">
        <v>110</v>
      </c>
      <c r="B113" s="5">
        <v>2</v>
      </c>
      <c r="C113" s="5">
        <v>0</v>
      </c>
      <c r="D113" s="5">
        <v>0</v>
      </c>
      <c r="E113" s="5">
        <v>0</v>
      </c>
      <c r="F113" s="5">
        <v>1</v>
      </c>
      <c r="G113" s="5">
        <f t="shared" si="63"/>
        <v>0.25</v>
      </c>
      <c r="H113" s="5">
        <v>1</v>
      </c>
      <c r="I113" s="5">
        <v>0</v>
      </c>
      <c r="J113" s="5">
        <f t="shared" si="64"/>
        <v>2</v>
      </c>
      <c r="K113" s="5">
        <f t="shared" si="65"/>
        <v>2</v>
      </c>
      <c r="L113" s="5">
        <v>0</v>
      </c>
      <c r="M113" s="5">
        <f t="shared" si="66"/>
        <v>-3</v>
      </c>
      <c r="N113" s="21">
        <v>0</v>
      </c>
      <c r="O113" s="22">
        <f t="shared" si="52"/>
        <v>6</v>
      </c>
      <c r="P113" s="5">
        <f t="shared" si="56"/>
        <v>-4</v>
      </c>
      <c r="Q113" s="5">
        <f t="shared" si="57"/>
        <v>0</v>
      </c>
      <c r="R113" s="24">
        <f t="shared" si="58"/>
        <v>6</v>
      </c>
      <c r="S113" s="5">
        <v>6</v>
      </c>
    </row>
    <row r="114" spans="1:19" ht="14.25" customHeight="1">
      <c r="A114" s="17" t="s">
        <v>111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0.25</v>
      </c>
      <c r="H114" s="5">
        <v>0.56000000000000005</v>
      </c>
      <c r="I114" s="5">
        <v>0</v>
      </c>
      <c r="J114" s="5">
        <f t="shared" si="64"/>
        <v>0</v>
      </c>
      <c r="K114" s="5">
        <f t="shared" si="65"/>
        <v>0</v>
      </c>
      <c r="L114" s="5">
        <v>0</v>
      </c>
      <c r="M114" s="5">
        <f t="shared" si="66"/>
        <v>-2.8000000000000003</v>
      </c>
      <c r="N114" s="21">
        <v>0</v>
      </c>
      <c r="O114" s="22">
        <f t="shared" si="52"/>
        <v>3.3600000000000003</v>
      </c>
      <c r="P114" s="5">
        <f t="shared" si="56"/>
        <v>-3.3600000000000003</v>
      </c>
      <c r="Q114" s="5">
        <f t="shared" si="57"/>
        <v>0</v>
      </c>
      <c r="R114" s="24">
        <f t="shared" si="58"/>
        <v>3.3600000000000003</v>
      </c>
      <c r="S114" s="5">
        <v>3</v>
      </c>
    </row>
    <row r="115" spans="1:19" ht="14.25" customHeight="1">
      <c r="A115" s="17" t="s">
        <v>196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0.25</v>
      </c>
      <c r="H115" s="5">
        <v>0.5</v>
      </c>
      <c r="I115" s="5">
        <v>3</v>
      </c>
      <c r="J115" s="5">
        <f t="shared" ref="J115" si="67">+B115+I115</f>
        <v>3</v>
      </c>
      <c r="K115" s="5">
        <f t="shared" ref="K115" si="68">+J115/H115</f>
        <v>6</v>
      </c>
      <c r="L115" s="5">
        <v>0</v>
      </c>
      <c r="M115" s="5">
        <f t="shared" ref="M115" si="69">+J115-(H115*5)</f>
        <v>0.5</v>
      </c>
      <c r="N115" s="21">
        <v>0</v>
      </c>
      <c r="O115" s="22">
        <f t="shared" si="52"/>
        <v>3</v>
      </c>
      <c r="P115" s="5">
        <f t="shared" si="56"/>
        <v>0</v>
      </c>
      <c r="Q115" s="5">
        <f t="shared" si="57"/>
        <v>0</v>
      </c>
      <c r="R115" s="24">
        <f t="shared" si="58"/>
        <v>3</v>
      </c>
      <c r="S115" s="5">
        <v>3</v>
      </c>
    </row>
    <row r="116" spans="1:19" ht="14.25" customHeight="1">
      <c r="A116" s="17" t="s">
        <v>112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63"/>
        <v>0</v>
      </c>
      <c r="H116" s="5">
        <v>0.5</v>
      </c>
      <c r="I116" s="5">
        <v>3</v>
      </c>
      <c r="J116" s="5">
        <f t="shared" si="64"/>
        <v>3</v>
      </c>
      <c r="K116" s="5">
        <f t="shared" si="65"/>
        <v>6</v>
      </c>
      <c r="L116" s="5">
        <v>0</v>
      </c>
      <c r="M116" s="5">
        <f t="shared" si="66"/>
        <v>0.5</v>
      </c>
      <c r="N116" s="21">
        <v>0</v>
      </c>
      <c r="O116" s="22">
        <f t="shared" si="52"/>
        <v>3</v>
      </c>
      <c r="P116" s="5">
        <f t="shared" si="56"/>
        <v>0</v>
      </c>
      <c r="Q116" s="5">
        <f t="shared" si="57"/>
        <v>0</v>
      </c>
      <c r="R116" s="24">
        <f t="shared" si="58"/>
        <v>3</v>
      </c>
      <c r="S116" s="5">
        <v>3</v>
      </c>
    </row>
    <row r="117" spans="1:19" ht="14.25" customHeight="1">
      <c r="A117" s="17" t="s">
        <v>113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63"/>
        <v>0</v>
      </c>
      <c r="H117" s="5">
        <v>1</v>
      </c>
      <c r="I117" s="5">
        <v>4</v>
      </c>
      <c r="J117" s="5">
        <f t="shared" si="64"/>
        <v>4</v>
      </c>
      <c r="K117" s="5">
        <f t="shared" si="65"/>
        <v>4</v>
      </c>
      <c r="L117" s="5">
        <v>0</v>
      </c>
      <c r="M117" s="5">
        <f t="shared" si="66"/>
        <v>-1</v>
      </c>
      <c r="N117" s="21">
        <v>0</v>
      </c>
      <c r="O117" s="22">
        <f t="shared" si="52"/>
        <v>6</v>
      </c>
      <c r="P117" s="5">
        <f t="shared" si="56"/>
        <v>-2</v>
      </c>
      <c r="Q117" s="5">
        <f t="shared" si="57"/>
        <v>0</v>
      </c>
      <c r="R117" s="24">
        <f t="shared" si="58"/>
        <v>6</v>
      </c>
      <c r="S117" s="5">
        <v>6</v>
      </c>
    </row>
    <row r="118" spans="1:19" ht="14.25" customHeight="1">
      <c r="A118" s="17" t="s">
        <v>114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63"/>
        <v>0</v>
      </c>
      <c r="H118" s="5">
        <v>1.25</v>
      </c>
      <c r="I118" s="5">
        <v>4</v>
      </c>
      <c r="J118" s="5">
        <f t="shared" si="64"/>
        <v>4</v>
      </c>
      <c r="K118" s="5">
        <f t="shared" si="65"/>
        <v>3.2</v>
      </c>
      <c r="L118" s="5">
        <v>0</v>
      </c>
      <c r="M118" s="5">
        <f t="shared" si="66"/>
        <v>-2.25</v>
      </c>
      <c r="N118" s="21">
        <v>0</v>
      </c>
      <c r="O118" s="22">
        <f t="shared" si="52"/>
        <v>7.5</v>
      </c>
      <c r="P118" s="5">
        <f t="shared" si="56"/>
        <v>-3.5</v>
      </c>
      <c r="Q118" s="5">
        <f t="shared" si="57"/>
        <v>0</v>
      </c>
      <c r="R118" s="24">
        <f t="shared" si="58"/>
        <v>7.5</v>
      </c>
      <c r="S118" s="5">
        <v>8</v>
      </c>
    </row>
    <row r="119" spans="1:19" ht="14.25" customHeight="1">
      <c r="A119" s="17" t="s">
        <v>115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63"/>
        <v>0</v>
      </c>
      <c r="H119" s="5">
        <v>1.25</v>
      </c>
      <c r="I119" s="5">
        <v>6</v>
      </c>
      <c r="J119" s="5">
        <f t="shared" si="64"/>
        <v>6</v>
      </c>
      <c r="K119" s="5">
        <f t="shared" si="65"/>
        <v>4.8</v>
      </c>
      <c r="L119" s="5">
        <v>0</v>
      </c>
      <c r="M119" s="5">
        <f t="shared" si="66"/>
        <v>-0.25</v>
      </c>
      <c r="N119" s="21">
        <v>0</v>
      </c>
      <c r="O119" s="22">
        <f t="shared" si="52"/>
        <v>7.5</v>
      </c>
      <c r="P119" s="5">
        <f t="shared" si="56"/>
        <v>-1.5</v>
      </c>
      <c r="Q119" s="5">
        <f t="shared" si="57"/>
        <v>0</v>
      </c>
      <c r="R119" s="24">
        <f t="shared" si="58"/>
        <v>7.5</v>
      </c>
      <c r="S119" s="5">
        <v>8</v>
      </c>
    </row>
    <row r="120" spans="1:19" ht="14.25" customHeight="1">
      <c r="A120" s="17" t="s">
        <v>116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63"/>
        <v>0</v>
      </c>
      <c r="H120" s="5">
        <v>1.25</v>
      </c>
      <c r="I120" s="5">
        <v>6</v>
      </c>
      <c r="J120" s="5">
        <f t="shared" si="64"/>
        <v>6</v>
      </c>
      <c r="K120" s="5">
        <f t="shared" si="65"/>
        <v>4.8</v>
      </c>
      <c r="L120" s="5">
        <v>0</v>
      </c>
      <c r="M120" s="5">
        <f t="shared" si="66"/>
        <v>-0.25</v>
      </c>
      <c r="N120" s="21">
        <v>0</v>
      </c>
      <c r="O120" s="22">
        <f t="shared" si="52"/>
        <v>7.5</v>
      </c>
      <c r="P120" s="5">
        <f t="shared" si="56"/>
        <v>-1.5</v>
      </c>
      <c r="Q120" s="5">
        <f t="shared" si="57"/>
        <v>0</v>
      </c>
      <c r="R120" s="24">
        <f t="shared" si="58"/>
        <v>7.5</v>
      </c>
      <c r="S120" s="5">
        <v>8</v>
      </c>
    </row>
    <row r="121" spans="1:19" ht="14.25" customHeight="1">
      <c r="A121" s="17" t="s">
        <v>117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63"/>
        <v>0</v>
      </c>
      <c r="H121" s="5">
        <v>1</v>
      </c>
      <c r="I121" s="5">
        <v>4</v>
      </c>
      <c r="J121" s="5">
        <f t="shared" si="64"/>
        <v>4</v>
      </c>
      <c r="K121" s="5">
        <f t="shared" si="65"/>
        <v>4</v>
      </c>
      <c r="L121" s="5">
        <v>0</v>
      </c>
      <c r="M121" s="5">
        <f t="shared" si="66"/>
        <v>-1</v>
      </c>
      <c r="N121" s="21">
        <v>0</v>
      </c>
      <c r="O121" s="22">
        <f t="shared" si="52"/>
        <v>6</v>
      </c>
      <c r="P121" s="5">
        <f t="shared" ref="P121:P184" si="70">+J121-O121</f>
        <v>-2</v>
      </c>
      <c r="Q121" s="5">
        <f t="shared" ref="Q121:Q184" si="71">IF(P121&lt;0,0,P121)</f>
        <v>0</v>
      </c>
      <c r="R121" s="24">
        <f t="shared" ref="R121:R184" si="72">O121-Q121</f>
        <v>6</v>
      </c>
      <c r="S121" s="5">
        <v>6</v>
      </c>
    </row>
    <row r="122" spans="1:19" ht="14.25" customHeight="1">
      <c r="A122" s="17" t="s">
        <v>118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63"/>
        <v>0</v>
      </c>
      <c r="H122" s="5">
        <v>0.75</v>
      </c>
      <c r="I122" s="5">
        <v>4</v>
      </c>
      <c r="J122" s="5">
        <f t="shared" si="64"/>
        <v>4</v>
      </c>
      <c r="K122" s="5">
        <f t="shared" si="65"/>
        <v>5.333333333333333</v>
      </c>
      <c r="L122" s="5">
        <v>0</v>
      </c>
      <c r="M122" s="5">
        <f t="shared" si="66"/>
        <v>0.25</v>
      </c>
      <c r="N122" s="21">
        <v>0</v>
      </c>
      <c r="O122" s="22">
        <f t="shared" si="52"/>
        <v>4.5</v>
      </c>
      <c r="P122" s="5">
        <f t="shared" si="70"/>
        <v>-0.5</v>
      </c>
      <c r="Q122" s="5">
        <f t="shared" si="71"/>
        <v>0</v>
      </c>
      <c r="R122" s="24">
        <f t="shared" si="72"/>
        <v>4.5</v>
      </c>
      <c r="S122" s="5">
        <v>4</v>
      </c>
    </row>
    <row r="123" spans="1:19" ht="14.25" customHeight="1">
      <c r="A123" s="17" t="s">
        <v>119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f t="shared" si="63"/>
        <v>0</v>
      </c>
      <c r="H123" s="5">
        <v>0.5</v>
      </c>
      <c r="I123" s="5">
        <v>2</v>
      </c>
      <c r="J123" s="5">
        <f t="shared" si="64"/>
        <v>2</v>
      </c>
      <c r="K123" s="5">
        <f t="shared" si="65"/>
        <v>4</v>
      </c>
      <c r="L123" s="5">
        <v>0</v>
      </c>
      <c r="M123" s="5">
        <f t="shared" si="66"/>
        <v>-0.5</v>
      </c>
      <c r="N123" s="21">
        <v>0</v>
      </c>
      <c r="O123" s="22">
        <f t="shared" si="52"/>
        <v>3</v>
      </c>
      <c r="P123" s="5">
        <f t="shared" si="70"/>
        <v>-1</v>
      </c>
      <c r="Q123" s="5">
        <f t="shared" si="71"/>
        <v>0</v>
      </c>
      <c r="R123" s="24">
        <f t="shared" si="72"/>
        <v>3</v>
      </c>
      <c r="S123" s="5">
        <v>3</v>
      </c>
    </row>
    <row r="124" spans="1:19" ht="14.25" customHeight="1">
      <c r="A124" s="17" t="s">
        <v>197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 t="shared" ref="G124" si="73">AVERAGE(C124:F124)</f>
        <v>0</v>
      </c>
      <c r="H124" s="5">
        <v>0.25</v>
      </c>
      <c r="I124" s="5">
        <v>3</v>
      </c>
      <c r="J124" s="5">
        <f t="shared" ref="J124" si="74">+B124+I124</f>
        <v>3</v>
      </c>
      <c r="K124" s="5">
        <f t="shared" ref="K124" si="75">+J124/H124</f>
        <v>12</v>
      </c>
      <c r="L124" s="5">
        <v>0</v>
      </c>
      <c r="M124" s="5">
        <f t="shared" ref="M124" si="76">+J124-(H124*5)</f>
        <v>1.75</v>
      </c>
      <c r="N124" s="21">
        <v>0</v>
      </c>
      <c r="O124" s="22">
        <f t="shared" si="52"/>
        <v>1.5</v>
      </c>
      <c r="P124" s="5">
        <f t="shared" si="70"/>
        <v>1.5</v>
      </c>
      <c r="Q124" s="5">
        <f t="shared" si="71"/>
        <v>1.5</v>
      </c>
      <c r="R124" s="24">
        <f t="shared" si="72"/>
        <v>0</v>
      </c>
      <c r="S124" s="5">
        <v>0</v>
      </c>
    </row>
    <row r="125" spans="1:19" ht="14.25" customHeight="1">
      <c r="A125" s="17" t="s">
        <v>120</v>
      </c>
      <c r="B125" s="5">
        <v>1</v>
      </c>
      <c r="C125" s="5">
        <v>0</v>
      </c>
      <c r="D125" s="5">
        <v>0</v>
      </c>
      <c r="E125" s="5">
        <v>0</v>
      </c>
      <c r="F125" s="5">
        <v>1</v>
      </c>
      <c r="G125" s="5">
        <f t="shared" si="63"/>
        <v>0.25</v>
      </c>
      <c r="H125" s="5">
        <v>1</v>
      </c>
      <c r="I125" s="5">
        <v>4</v>
      </c>
      <c r="J125" s="5">
        <f t="shared" si="64"/>
        <v>5</v>
      </c>
      <c r="K125" s="5">
        <f t="shared" si="65"/>
        <v>5</v>
      </c>
      <c r="L125" s="5">
        <v>0</v>
      </c>
      <c r="M125" s="5">
        <f t="shared" si="66"/>
        <v>0</v>
      </c>
      <c r="N125" s="21">
        <v>0</v>
      </c>
      <c r="O125" s="22">
        <f t="shared" si="52"/>
        <v>6</v>
      </c>
      <c r="P125" s="5">
        <f t="shared" si="70"/>
        <v>-1</v>
      </c>
      <c r="Q125" s="5">
        <f t="shared" si="71"/>
        <v>0</v>
      </c>
      <c r="R125" s="24">
        <f t="shared" si="72"/>
        <v>6</v>
      </c>
      <c r="S125" s="5">
        <v>4</v>
      </c>
    </row>
    <row r="126" spans="1:19" ht="14.25" customHeight="1">
      <c r="A126" s="17" t="s">
        <v>121</v>
      </c>
      <c r="B126" s="5">
        <v>1</v>
      </c>
      <c r="C126" s="5">
        <v>0</v>
      </c>
      <c r="D126" s="5">
        <v>0</v>
      </c>
      <c r="E126" s="5">
        <v>0</v>
      </c>
      <c r="F126" s="5">
        <v>1</v>
      </c>
      <c r="G126" s="5">
        <f t="shared" si="63"/>
        <v>0.25</v>
      </c>
      <c r="H126" s="5">
        <v>1</v>
      </c>
      <c r="I126" s="5">
        <v>4</v>
      </c>
      <c r="J126" s="5">
        <f t="shared" si="64"/>
        <v>5</v>
      </c>
      <c r="K126" s="5">
        <f t="shared" si="65"/>
        <v>5</v>
      </c>
      <c r="L126" s="5">
        <v>0</v>
      </c>
      <c r="M126" s="5">
        <f t="shared" si="66"/>
        <v>0</v>
      </c>
      <c r="N126" s="21">
        <v>0</v>
      </c>
      <c r="O126" s="22">
        <f t="shared" si="52"/>
        <v>6</v>
      </c>
      <c r="P126" s="5">
        <f t="shared" si="70"/>
        <v>-1</v>
      </c>
      <c r="Q126" s="5">
        <f t="shared" si="71"/>
        <v>0</v>
      </c>
      <c r="R126" s="24">
        <f t="shared" si="72"/>
        <v>6</v>
      </c>
      <c r="S126" s="5">
        <v>6</v>
      </c>
    </row>
    <row r="127" spans="1:19" ht="14.25" customHeight="1">
      <c r="A127" s="17" t="s">
        <v>122</v>
      </c>
      <c r="B127" s="5">
        <v>1</v>
      </c>
      <c r="C127" s="5">
        <v>0</v>
      </c>
      <c r="D127" s="5">
        <v>0</v>
      </c>
      <c r="E127" s="5">
        <v>0</v>
      </c>
      <c r="F127" s="5">
        <v>2</v>
      </c>
      <c r="G127" s="5">
        <f t="shared" si="63"/>
        <v>0.5</v>
      </c>
      <c r="H127" s="5">
        <v>1.25</v>
      </c>
      <c r="I127" s="5">
        <v>6</v>
      </c>
      <c r="J127" s="5">
        <f t="shared" si="64"/>
        <v>7</v>
      </c>
      <c r="K127" s="5">
        <f t="shared" si="65"/>
        <v>5.6</v>
      </c>
      <c r="L127" s="5">
        <v>0</v>
      </c>
      <c r="M127" s="5">
        <f t="shared" si="66"/>
        <v>0.75</v>
      </c>
      <c r="N127" s="21">
        <v>0</v>
      </c>
      <c r="O127" s="22">
        <f t="shared" si="52"/>
        <v>7.5</v>
      </c>
      <c r="P127" s="5">
        <f t="shared" si="70"/>
        <v>-0.5</v>
      </c>
      <c r="Q127" s="5">
        <f t="shared" si="71"/>
        <v>0</v>
      </c>
      <c r="R127" s="24">
        <f t="shared" si="72"/>
        <v>7.5</v>
      </c>
      <c r="S127" s="5">
        <v>8</v>
      </c>
    </row>
    <row r="128" spans="1:19" ht="14.25" customHeight="1">
      <c r="A128" s="17" t="s">
        <v>123</v>
      </c>
      <c r="B128" s="5">
        <v>1</v>
      </c>
      <c r="C128" s="5">
        <v>0</v>
      </c>
      <c r="D128" s="5">
        <v>0</v>
      </c>
      <c r="E128" s="5">
        <v>0</v>
      </c>
      <c r="F128" s="5">
        <v>1</v>
      </c>
      <c r="G128" s="5">
        <f t="shared" si="63"/>
        <v>0.25</v>
      </c>
      <c r="H128" s="5">
        <v>1.5</v>
      </c>
      <c r="I128" s="5">
        <v>8</v>
      </c>
      <c r="J128" s="5">
        <f t="shared" si="64"/>
        <v>9</v>
      </c>
      <c r="K128" s="5">
        <f t="shared" si="65"/>
        <v>6</v>
      </c>
      <c r="L128" s="5">
        <v>0</v>
      </c>
      <c r="M128" s="5">
        <f t="shared" si="66"/>
        <v>1.5</v>
      </c>
      <c r="N128" s="21">
        <v>0</v>
      </c>
      <c r="O128" s="22">
        <f t="shared" si="52"/>
        <v>9</v>
      </c>
      <c r="P128" s="5">
        <f t="shared" si="70"/>
        <v>0</v>
      </c>
      <c r="Q128" s="5">
        <f t="shared" si="71"/>
        <v>0</v>
      </c>
      <c r="R128" s="24">
        <f t="shared" si="72"/>
        <v>9</v>
      </c>
      <c r="S128" s="5">
        <v>8</v>
      </c>
    </row>
    <row r="129" spans="1:19" ht="14.25" customHeight="1">
      <c r="A129" s="17" t="s">
        <v>124</v>
      </c>
      <c r="B129" s="5">
        <v>1</v>
      </c>
      <c r="C129" s="5">
        <v>0</v>
      </c>
      <c r="D129" s="5">
        <v>0</v>
      </c>
      <c r="E129" s="5">
        <v>0</v>
      </c>
      <c r="F129" s="5">
        <v>1</v>
      </c>
      <c r="G129" s="5">
        <f t="shared" si="63"/>
        <v>0.25</v>
      </c>
      <c r="H129" s="5">
        <v>1.5</v>
      </c>
      <c r="I129" s="5">
        <v>8</v>
      </c>
      <c r="J129" s="5">
        <f t="shared" si="64"/>
        <v>9</v>
      </c>
      <c r="K129" s="5">
        <f t="shared" si="65"/>
        <v>6</v>
      </c>
      <c r="L129" s="5">
        <v>0</v>
      </c>
      <c r="M129" s="5">
        <f t="shared" si="66"/>
        <v>1.5</v>
      </c>
      <c r="N129" s="21">
        <v>0</v>
      </c>
      <c r="O129" s="22">
        <f t="shared" si="52"/>
        <v>9</v>
      </c>
      <c r="P129" s="5">
        <f t="shared" si="70"/>
        <v>0</v>
      </c>
      <c r="Q129" s="5">
        <f t="shared" si="71"/>
        <v>0</v>
      </c>
      <c r="R129" s="24">
        <f t="shared" si="72"/>
        <v>9</v>
      </c>
      <c r="S129" s="5">
        <v>8</v>
      </c>
    </row>
    <row r="130" spans="1:19" ht="14.25" customHeight="1">
      <c r="A130" s="17" t="s">
        <v>125</v>
      </c>
      <c r="B130" s="5">
        <v>1</v>
      </c>
      <c r="C130" s="5">
        <v>0</v>
      </c>
      <c r="D130" s="5">
        <v>0</v>
      </c>
      <c r="E130" s="5">
        <v>0</v>
      </c>
      <c r="F130" s="5">
        <v>1</v>
      </c>
      <c r="G130" s="5">
        <f t="shared" si="63"/>
        <v>0.25</v>
      </c>
      <c r="H130" s="5">
        <v>1.25</v>
      </c>
      <c r="I130" s="5">
        <v>6</v>
      </c>
      <c r="J130" s="5">
        <f t="shared" si="64"/>
        <v>7</v>
      </c>
      <c r="K130" s="5">
        <f t="shared" si="65"/>
        <v>5.6</v>
      </c>
      <c r="L130" s="5">
        <v>0</v>
      </c>
      <c r="M130" s="5">
        <f t="shared" si="66"/>
        <v>0.75</v>
      </c>
      <c r="N130" s="21">
        <v>0</v>
      </c>
      <c r="O130" s="22">
        <f t="shared" si="52"/>
        <v>7.5</v>
      </c>
      <c r="P130" s="5">
        <f t="shared" si="70"/>
        <v>-0.5</v>
      </c>
      <c r="Q130" s="5">
        <f t="shared" si="71"/>
        <v>0</v>
      </c>
      <c r="R130" s="24">
        <f t="shared" si="72"/>
        <v>7.5</v>
      </c>
      <c r="S130" s="12">
        <v>6</v>
      </c>
    </row>
    <row r="131" spans="1:19" ht="14.25" customHeight="1">
      <c r="A131" s="17" t="s">
        <v>126</v>
      </c>
      <c r="B131" s="5">
        <v>0</v>
      </c>
      <c r="C131" s="5">
        <v>0</v>
      </c>
      <c r="D131" s="5">
        <v>0</v>
      </c>
      <c r="E131" s="5">
        <v>0</v>
      </c>
      <c r="F131" s="5">
        <v>2</v>
      </c>
      <c r="G131" s="5">
        <f t="shared" si="63"/>
        <v>0.5</v>
      </c>
      <c r="H131" s="5">
        <v>1</v>
      </c>
      <c r="I131" s="5">
        <v>6</v>
      </c>
      <c r="J131" s="5">
        <f t="shared" si="64"/>
        <v>6</v>
      </c>
      <c r="K131" s="5">
        <f t="shared" si="65"/>
        <v>6</v>
      </c>
      <c r="L131" s="5">
        <v>0</v>
      </c>
      <c r="M131" s="5">
        <f t="shared" si="66"/>
        <v>1</v>
      </c>
      <c r="N131" s="21">
        <v>0</v>
      </c>
      <c r="O131" s="22">
        <f t="shared" si="52"/>
        <v>6</v>
      </c>
      <c r="P131" s="5">
        <f t="shared" si="70"/>
        <v>0</v>
      </c>
      <c r="Q131" s="5">
        <f t="shared" si="71"/>
        <v>0</v>
      </c>
      <c r="R131" s="24">
        <f t="shared" si="72"/>
        <v>6</v>
      </c>
      <c r="S131" s="12">
        <v>6</v>
      </c>
    </row>
    <row r="132" spans="1:19" ht="14.25" customHeight="1">
      <c r="A132" s="17" t="s">
        <v>127</v>
      </c>
      <c r="B132" s="5">
        <v>1</v>
      </c>
      <c r="C132" s="5">
        <v>0</v>
      </c>
      <c r="D132" s="5">
        <v>0</v>
      </c>
      <c r="E132" s="5">
        <v>0</v>
      </c>
      <c r="F132" s="5">
        <v>1</v>
      </c>
      <c r="G132" s="5">
        <f t="shared" si="63"/>
        <v>0.25</v>
      </c>
      <c r="H132" s="5">
        <v>1</v>
      </c>
      <c r="I132" s="5">
        <v>4</v>
      </c>
      <c r="J132" s="5">
        <f t="shared" si="64"/>
        <v>5</v>
      </c>
      <c r="K132" s="5">
        <f t="shared" si="65"/>
        <v>5</v>
      </c>
      <c r="L132" s="5">
        <v>0</v>
      </c>
      <c r="M132" s="5">
        <f t="shared" si="66"/>
        <v>0</v>
      </c>
      <c r="N132" s="21">
        <v>0</v>
      </c>
      <c r="O132" s="22">
        <f t="shared" ref="O132:O195" si="77">(1+N132)*H132*6</f>
        <v>6</v>
      </c>
      <c r="P132" s="5">
        <f t="shared" si="70"/>
        <v>-1</v>
      </c>
      <c r="Q132" s="5">
        <f t="shared" si="71"/>
        <v>0</v>
      </c>
      <c r="R132" s="24">
        <f t="shared" si="72"/>
        <v>6</v>
      </c>
      <c r="S132" s="12">
        <v>5</v>
      </c>
    </row>
    <row r="133" spans="1:19" ht="14.25" customHeight="1">
      <c r="A133" s="17" t="s">
        <v>128</v>
      </c>
      <c r="B133" s="5">
        <v>1</v>
      </c>
      <c r="C133" s="5">
        <v>0</v>
      </c>
      <c r="D133" s="5">
        <v>0</v>
      </c>
      <c r="E133" s="5">
        <v>0</v>
      </c>
      <c r="F133" s="5">
        <v>0</v>
      </c>
      <c r="G133" s="5">
        <f t="shared" si="63"/>
        <v>0</v>
      </c>
      <c r="H133" s="5">
        <v>0.75</v>
      </c>
      <c r="I133" s="5">
        <v>4</v>
      </c>
      <c r="J133" s="5">
        <f t="shared" si="64"/>
        <v>5</v>
      </c>
      <c r="K133" s="5">
        <f t="shared" si="65"/>
        <v>6.666666666666667</v>
      </c>
      <c r="L133" s="5">
        <v>0</v>
      </c>
      <c r="M133" s="5">
        <f t="shared" si="66"/>
        <v>1.25</v>
      </c>
      <c r="N133" s="21">
        <v>0</v>
      </c>
      <c r="O133" s="22">
        <f t="shared" si="77"/>
        <v>4.5</v>
      </c>
      <c r="P133" s="5">
        <f t="shared" si="70"/>
        <v>0.5</v>
      </c>
      <c r="Q133" s="5">
        <f t="shared" si="71"/>
        <v>0.5</v>
      </c>
      <c r="R133" s="24">
        <f t="shared" si="72"/>
        <v>4</v>
      </c>
      <c r="S133" s="12">
        <v>4</v>
      </c>
    </row>
    <row r="134" spans="1:19" ht="14.25" customHeight="1">
      <c r="A134" s="17" t="s">
        <v>129</v>
      </c>
      <c r="B134" s="5">
        <v>1</v>
      </c>
      <c r="C134" s="5">
        <v>0</v>
      </c>
      <c r="D134" s="5">
        <v>0</v>
      </c>
      <c r="E134" s="5">
        <v>0</v>
      </c>
      <c r="F134" s="5">
        <v>0</v>
      </c>
      <c r="G134" s="5">
        <f t="shared" si="63"/>
        <v>0</v>
      </c>
      <c r="H134" s="5">
        <v>0.5</v>
      </c>
      <c r="I134" s="5">
        <v>4</v>
      </c>
      <c r="J134" s="5">
        <f t="shared" si="64"/>
        <v>5</v>
      </c>
      <c r="K134" s="5">
        <f t="shared" si="65"/>
        <v>10</v>
      </c>
      <c r="L134" s="5">
        <v>0</v>
      </c>
      <c r="M134" s="5">
        <f t="shared" si="66"/>
        <v>2.5</v>
      </c>
      <c r="N134" s="21">
        <v>0</v>
      </c>
      <c r="O134" s="22">
        <f t="shared" si="77"/>
        <v>3</v>
      </c>
      <c r="P134" s="5">
        <f t="shared" si="70"/>
        <v>2</v>
      </c>
      <c r="Q134" s="5">
        <f t="shared" si="71"/>
        <v>2</v>
      </c>
      <c r="R134" s="24">
        <f t="shared" si="72"/>
        <v>1</v>
      </c>
      <c r="S134" s="28">
        <v>2</v>
      </c>
    </row>
    <row r="135" spans="1:19" ht="14.25" customHeight="1">
      <c r="A135" s="17" t="s">
        <v>130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si="63"/>
        <v>0</v>
      </c>
      <c r="H135" s="5">
        <v>0.5</v>
      </c>
      <c r="I135" s="5">
        <v>0</v>
      </c>
      <c r="J135" s="5">
        <f t="shared" si="64"/>
        <v>0</v>
      </c>
      <c r="K135" s="5">
        <f t="shared" si="65"/>
        <v>0</v>
      </c>
      <c r="L135" s="5">
        <v>0</v>
      </c>
      <c r="M135" s="5">
        <f t="shared" si="66"/>
        <v>-2.5</v>
      </c>
      <c r="N135" s="21">
        <v>0</v>
      </c>
      <c r="O135" s="22">
        <f t="shared" si="77"/>
        <v>3</v>
      </c>
      <c r="P135" s="5">
        <f t="shared" si="70"/>
        <v>-3</v>
      </c>
      <c r="Q135" s="5">
        <f t="shared" si="71"/>
        <v>0</v>
      </c>
      <c r="R135" s="24">
        <f t="shared" si="72"/>
        <v>3</v>
      </c>
      <c r="S135" s="5">
        <v>2</v>
      </c>
    </row>
    <row r="136" spans="1:19" ht="14.25" customHeight="1">
      <c r="A136" s="5" t="s">
        <v>148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63"/>
        <v>0</v>
      </c>
      <c r="H136" s="5">
        <v>0.5</v>
      </c>
      <c r="I136" s="5">
        <v>7</v>
      </c>
      <c r="J136" s="5">
        <f t="shared" si="64"/>
        <v>7</v>
      </c>
      <c r="K136" s="5">
        <f t="shared" si="65"/>
        <v>14</v>
      </c>
      <c r="L136" s="5">
        <v>0</v>
      </c>
      <c r="M136" s="5">
        <f t="shared" si="66"/>
        <v>4.5</v>
      </c>
      <c r="N136" s="21">
        <v>0</v>
      </c>
      <c r="O136" s="22">
        <f t="shared" si="77"/>
        <v>3</v>
      </c>
      <c r="P136" s="5">
        <f t="shared" si="70"/>
        <v>4</v>
      </c>
      <c r="Q136" s="5">
        <f t="shared" si="71"/>
        <v>4</v>
      </c>
      <c r="R136" s="24">
        <f t="shared" si="72"/>
        <v>-1</v>
      </c>
      <c r="S136" s="5">
        <v>0</v>
      </c>
    </row>
    <row r="137" spans="1:19" ht="14.25" customHeight="1">
      <c r="A137" s="5" t="s">
        <v>137</v>
      </c>
      <c r="B137" s="19">
        <v>3</v>
      </c>
      <c r="C137" s="5">
        <v>0</v>
      </c>
      <c r="D137" s="5">
        <v>0</v>
      </c>
      <c r="E137" s="5">
        <v>0</v>
      </c>
      <c r="F137" s="5">
        <v>0</v>
      </c>
      <c r="G137" s="5">
        <f t="shared" si="63"/>
        <v>0</v>
      </c>
      <c r="H137" s="5">
        <v>0.75</v>
      </c>
      <c r="I137" s="5">
        <v>11</v>
      </c>
      <c r="J137" s="5">
        <f t="shared" si="64"/>
        <v>14</v>
      </c>
      <c r="K137" s="5">
        <f t="shared" si="65"/>
        <v>18.666666666666668</v>
      </c>
      <c r="L137" s="5">
        <v>0</v>
      </c>
      <c r="M137" s="5">
        <f t="shared" si="66"/>
        <v>10.25</v>
      </c>
      <c r="N137" s="21">
        <v>0</v>
      </c>
      <c r="O137" s="22">
        <f t="shared" si="77"/>
        <v>4.5</v>
      </c>
      <c r="P137" s="5">
        <f t="shared" si="70"/>
        <v>9.5</v>
      </c>
      <c r="Q137" s="5">
        <f t="shared" si="71"/>
        <v>9.5</v>
      </c>
      <c r="R137" s="24">
        <f t="shared" si="72"/>
        <v>-5</v>
      </c>
      <c r="S137" s="5">
        <v>0</v>
      </c>
    </row>
    <row r="138" spans="1:19" ht="14.25" customHeight="1">
      <c r="A138" s="5" t="s">
        <v>138</v>
      </c>
      <c r="B138" s="19">
        <v>5</v>
      </c>
      <c r="C138" s="5">
        <v>0</v>
      </c>
      <c r="D138" s="5">
        <v>0</v>
      </c>
      <c r="E138" s="5">
        <v>0</v>
      </c>
      <c r="F138" s="5">
        <v>1</v>
      </c>
      <c r="G138" s="5">
        <f t="shared" si="63"/>
        <v>0.25</v>
      </c>
      <c r="H138" s="5">
        <v>1.5</v>
      </c>
      <c r="I138" s="5">
        <v>11</v>
      </c>
      <c r="J138" s="5">
        <f t="shared" si="64"/>
        <v>16</v>
      </c>
      <c r="K138" s="5">
        <f t="shared" si="65"/>
        <v>10.666666666666666</v>
      </c>
      <c r="L138" s="5">
        <v>0</v>
      </c>
      <c r="M138" s="5">
        <f t="shared" si="66"/>
        <v>8.5</v>
      </c>
      <c r="N138" s="21">
        <v>0</v>
      </c>
      <c r="O138" s="22">
        <f t="shared" si="77"/>
        <v>9</v>
      </c>
      <c r="P138" s="5">
        <f t="shared" si="70"/>
        <v>7</v>
      </c>
      <c r="Q138" s="5">
        <f t="shared" si="71"/>
        <v>7</v>
      </c>
      <c r="R138" s="24">
        <f t="shared" si="72"/>
        <v>2</v>
      </c>
      <c r="S138" s="5">
        <v>0</v>
      </c>
    </row>
    <row r="139" spans="1:19" ht="14.25" customHeight="1">
      <c r="A139" s="5" t="s">
        <v>139</v>
      </c>
      <c r="B139" s="19">
        <v>4</v>
      </c>
      <c r="C139" s="5">
        <v>0</v>
      </c>
      <c r="D139" s="5">
        <v>0</v>
      </c>
      <c r="E139" s="5">
        <v>0</v>
      </c>
      <c r="F139" s="5">
        <v>2</v>
      </c>
      <c r="G139" s="5">
        <f t="shared" si="63"/>
        <v>0.5</v>
      </c>
      <c r="H139" s="5">
        <v>1.5</v>
      </c>
      <c r="I139" s="5">
        <v>11</v>
      </c>
      <c r="J139" s="5">
        <f t="shared" si="64"/>
        <v>15</v>
      </c>
      <c r="K139" s="5">
        <f t="shared" si="65"/>
        <v>10</v>
      </c>
      <c r="L139" s="5">
        <v>0</v>
      </c>
      <c r="M139" s="5">
        <f t="shared" si="66"/>
        <v>7.5</v>
      </c>
      <c r="N139" s="21">
        <v>0</v>
      </c>
      <c r="O139" s="22">
        <f t="shared" si="77"/>
        <v>9</v>
      </c>
      <c r="P139" s="5">
        <f t="shared" si="70"/>
        <v>6</v>
      </c>
      <c r="Q139" s="5">
        <f t="shared" si="71"/>
        <v>6</v>
      </c>
      <c r="R139" s="24">
        <f t="shared" si="72"/>
        <v>3</v>
      </c>
      <c r="S139" s="5">
        <v>0</v>
      </c>
    </row>
    <row r="140" spans="1:19" ht="14.25" customHeight="1">
      <c r="A140" s="5" t="s">
        <v>141</v>
      </c>
      <c r="B140" s="19">
        <v>8</v>
      </c>
      <c r="C140" s="5">
        <v>0</v>
      </c>
      <c r="D140" s="5">
        <v>0</v>
      </c>
      <c r="E140" s="5">
        <v>0</v>
      </c>
      <c r="F140" s="5">
        <v>0</v>
      </c>
      <c r="G140" s="5">
        <f t="shared" si="63"/>
        <v>0</v>
      </c>
      <c r="H140" s="5">
        <v>1.75</v>
      </c>
      <c r="I140" s="5">
        <v>14</v>
      </c>
      <c r="J140" s="5">
        <f t="shared" si="64"/>
        <v>22</v>
      </c>
      <c r="K140" s="5">
        <f t="shared" si="65"/>
        <v>12.571428571428571</v>
      </c>
      <c r="L140" s="5">
        <v>0</v>
      </c>
      <c r="M140" s="5">
        <f t="shared" si="66"/>
        <v>13.25</v>
      </c>
      <c r="N140" s="21">
        <v>0</v>
      </c>
      <c r="O140" s="22">
        <f t="shared" si="77"/>
        <v>10.5</v>
      </c>
      <c r="P140" s="5">
        <f t="shared" si="70"/>
        <v>11.5</v>
      </c>
      <c r="Q140" s="5">
        <f t="shared" si="71"/>
        <v>11.5</v>
      </c>
      <c r="R140" s="24">
        <f t="shared" si="72"/>
        <v>-1</v>
      </c>
      <c r="S140" s="5">
        <v>0</v>
      </c>
    </row>
    <row r="141" spans="1:19" ht="14.25" customHeight="1">
      <c r="A141" s="5" t="s">
        <v>140</v>
      </c>
      <c r="B141" s="19">
        <v>7</v>
      </c>
      <c r="C141" s="5">
        <v>0</v>
      </c>
      <c r="D141" s="5">
        <v>0</v>
      </c>
      <c r="E141" s="5">
        <v>0</v>
      </c>
      <c r="F141" s="5">
        <v>1</v>
      </c>
      <c r="G141" s="5">
        <f t="shared" si="63"/>
        <v>0.25</v>
      </c>
      <c r="H141" s="5">
        <v>1.75</v>
      </c>
      <c r="I141" s="5">
        <v>14</v>
      </c>
      <c r="J141" s="5">
        <f t="shared" si="64"/>
        <v>21</v>
      </c>
      <c r="K141" s="5">
        <f t="shared" si="65"/>
        <v>12</v>
      </c>
      <c r="L141" s="5">
        <v>0</v>
      </c>
      <c r="M141" s="5">
        <f t="shared" si="66"/>
        <v>12.25</v>
      </c>
      <c r="N141" s="21">
        <v>0</v>
      </c>
      <c r="O141" s="22">
        <f t="shared" si="77"/>
        <v>10.5</v>
      </c>
      <c r="P141" s="5">
        <f t="shared" si="70"/>
        <v>10.5</v>
      </c>
      <c r="Q141" s="5">
        <f t="shared" si="71"/>
        <v>10.5</v>
      </c>
      <c r="R141" s="24">
        <f t="shared" si="72"/>
        <v>0</v>
      </c>
      <c r="S141" s="5">
        <v>0</v>
      </c>
    </row>
    <row r="142" spans="1:19" ht="14.25" customHeight="1">
      <c r="A142" s="5" t="s">
        <v>142</v>
      </c>
      <c r="B142" s="19">
        <v>5</v>
      </c>
      <c r="C142" s="5">
        <v>0</v>
      </c>
      <c r="D142" s="5">
        <v>0</v>
      </c>
      <c r="E142" s="5">
        <v>0</v>
      </c>
      <c r="F142" s="5">
        <v>2</v>
      </c>
      <c r="G142" s="5">
        <f t="shared" si="63"/>
        <v>0.5</v>
      </c>
      <c r="H142" s="5">
        <v>1.25</v>
      </c>
      <c r="I142" s="5">
        <v>11</v>
      </c>
      <c r="J142" s="5">
        <f t="shared" si="64"/>
        <v>16</v>
      </c>
      <c r="K142" s="5">
        <f t="shared" si="65"/>
        <v>12.8</v>
      </c>
      <c r="L142" s="5">
        <v>0</v>
      </c>
      <c r="M142" s="5">
        <f t="shared" si="66"/>
        <v>9.75</v>
      </c>
      <c r="N142" s="21">
        <v>0</v>
      </c>
      <c r="O142" s="22">
        <f t="shared" si="77"/>
        <v>7.5</v>
      </c>
      <c r="P142" s="5">
        <f t="shared" si="70"/>
        <v>8.5</v>
      </c>
      <c r="Q142" s="5">
        <f t="shared" si="71"/>
        <v>8.5</v>
      </c>
      <c r="R142" s="24">
        <f t="shared" si="72"/>
        <v>-1</v>
      </c>
      <c r="S142" s="5">
        <v>0</v>
      </c>
    </row>
    <row r="143" spans="1:19" ht="14.25" customHeight="1">
      <c r="A143" s="5" t="s">
        <v>143</v>
      </c>
      <c r="B143" s="19">
        <v>4</v>
      </c>
      <c r="C143" s="5">
        <v>0</v>
      </c>
      <c r="D143" s="5">
        <v>0</v>
      </c>
      <c r="E143" s="5">
        <v>0</v>
      </c>
      <c r="F143" s="5">
        <v>0</v>
      </c>
      <c r="G143" s="5">
        <f t="shared" si="63"/>
        <v>0</v>
      </c>
      <c r="H143" s="5">
        <v>1</v>
      </c>
      <c r="I143" s="5">
        <v>11</v>
      </c>
      <c r="J143" s="5">
        <f t="shared" si="64"/>
        <v>15</v>
      </c>
      <c r="K143" s="5">
        <f t="shared" si="65"/>
        <v>15</v>
      </c>
      <c r="L143" s="5">
        <v>0</v>
      </c>
      <c r="M143" s="5">
        <f t="shared" si="66"/>
        <v>10</v>
      </c>
      <c r="N143" s="21">
        <v>0</v>
      </c>
      <c r="O143" s="22">
        <f t="shared" si="77"/>
        <v>6</v>
      </c>
      <c r="P143" s="5">
        <f t="shared" si="70"/>
        <v>9</v>
      </c>
      <c r="Q143" s="5">
        <f t="shared" si="71"/>
        <v>9</v>
      </c>
      <c r="R143" s="24">
        <f t="shared" si="72"/>
        <v>-3</v>
      </c>
      <c r="S143" s="5">
        <v>0</v>
      </c>
    </row>
    <row r="144" spans="1:19" ht="14.25" customHeight="1">
      <c r="A144" s="5" t="s">
        <v>131</v>
      </c>
      <c r="B144" s="19">
        <v>1</v>
      </c>
      <c r="C144" s="5">
        <v>0</v>
      </c>
      <c r="D144" s="5">
        <v>0</v>
      </c>
      <c r="E144" s="5">
        <v>0</v>
      </c>
      <c r="F144" s="5">
        <v>0</v>
      </c>
      <c r="G144" s="5">
        <f t="shared" si="63"/>
        <v>0</v>
      </c>
      <c r="H144" s="5">
        <v>0.5</v>
      </c>
      <c r="I144" s="5">
        <v>8</v>
      </c>
      <c r="J144" s="5">
        <f t="shared" si="64"/>
        <v>9</v>
      </c>
      <c r="K144" s="5">
        <f t="shared" si="65"/>
        <v>18</v>
      </c>
      <c r="L144" s="5">
        <v>0</v>
      </c>
      <c r="M144" s="5">
        <f t="shared" si="66"/>
        <v>6.5</v>
      </c>
      <c r="N144" s="21">
        <v>0</v>
      </c>
      <c r="O144" s="22">
        <f t="shared" si="77"/>
        <v>3</v>
      </c>
      <c r="P144" s="5">
        <f t="shared" si="70"/>
        <v>6</v>
      </c>
      <c r="Q144" s="5">
        <f t="shared" si="71"/>
        <v>6</v>
      </c>
      <c r="R144" s="24">
        <f t="shared" si="72"/>
        <v>-3</v>
      </c>
      <c r="S144" s="5">
        <v>0</v>
      </c>
    </row>
    <row r="145" spans="1:19" ht="14.25" customHeight="1">
      <c r="A145" s="5" t="s">
        <v>144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ref="G145" si="78">AVERAGE(C145:F145)</f>
        <v>0</v>
      </c>
      <c r="H145" s="5">
        <v>0.25</v>
      </c>
      <c r="I145" s="5">
        <v>4</v>
      </c>
      <c r="J145" s="5">
        <f t="shared" ref="J145" si="79">+B145+I145</f>
        <v>4</v>
      </c>
      <c r="K145" s="5">
        <f t="shared" ref="K145" si="80">+J145/H145</f>
        <v>16</v>
      </c>
      <c r="L145" s="5">
        <v>0</v>
      </c>
      <c r="M145" s="5">
        <f t="shared" ref="M145" si="81">+J145-(H145*5)</f>
        <v>2.75</v>
      </c>
      <c r="N145" s="21">
        <v>0</v>
      </c>
      <c r="O145" s="22">
        <f t="shared" si="77"/>
        <v>1.5</v>
      </c>
      <c r="P145" s="5">
        <f t="shared" si="70"/>
        <v>2.5</v>
      </c>
      <c r="Q145" s="5">
        <f t="shared" si="71"/>
        <v>2.5</v>
      </c>
      <c r="R145" s="24">
        <f t="shared" si="72"/>
        <v>-1</v>
      </c>
      <c r="S145" s="5">
        <v>0</v>
      </c>
    </row>
    <row r="146" spans="1:19" ht="14.25" customHeight="1">
      <c r="A146" s="5" t="s">
        <v>142</v>
      </c>
      <c r="B146" s="5">
        <v>4</v>
      </c>
      <c r="C146" s="5">
        <v>0</v>
      </c>
      <c r="D146" s="5">
        <v>0</v>
      </c>
      <c r="E146" s="5">
        <v>0</v>
      </c>
      <c r="F146" s="5">
        <v>2</v>
      </c>
      <c r="G146" s="5">
        <f t="shared" ref="G146" si="82">AVERAGE(C146:F146)</f>
        <v>0.5</v>
      </c>
      <c r="H146" s="5">
        <v>0.75</v>
      </c>
      <c r="I146" s="5">
        <v>8</v>
      </c>
      <c r="J146" s="5">
        <f t="shared" ref="J146" si="83">+B146+I146</f>
        <v>12</v>
      </c>
      <c r="K146" s="5">
        <f t="shared" ref="K146" si="84">+J146/H146</f>
        <v>16</v>
      </c>
      <c r="L146" s="5">
        <v>0</v>
      </c>
      <c r="M146" s="5">
        <f t="shared" ref="M146" si="85">+J146-(H146*5)</f>
        <v>8.25</v>
      </c>
      <c r="N146" s="21">
        <v>0</v>
      </c>
      <c r="O146" s="22">
        <f t="shared" si="77"/>
        <v>4.5</v>
      </c>
      <c r="P146" s="5">
        <f t="shared" si="70"/>
        <v>7.5</v>
      </c>
      <c r="Q146" s="5">
        <f t="shared" si="71"/>
        <v>7.5</v>
      </c>
      <c r="R146" s="24">
        <f t="shared" si="72"/>
        <v>-3</v>
      </c>
      <c r="S146" s="5">
        <v>0</v>
      </c>
    </row>
    <row r="147" spans="1:19" ht="14.25" customHeight="1">
      <c r="A147" s="5" t="s">
        <v>143</v>
      </c>
      <c r="B147" s="5">
        <v>15</v>
      </c>
      <c r="C147" s="5">
        <v>0</v>
      </c>
      <c r="D147" s="5">
        <v>0</v>
      </c>
      <c r="E147" s="5">
        <v>0</v>
      </c>
      <c r="F147" s="5">
        <v>1</v>
      </c>
      <c r="G147" s="5">
        <f t="shared" si="63"/>
        <v>0.25</v>
      </c>
      <c r="H147" s="5">
        <v>1.5</v>
      </c>
      <c r="I147" s="5">
        <v>12</v>
      </c>
      <c r="J147" s="5">
        <f t="shared" si="64"/>
        <v>27</v>
      </c>
      <c r="K147" s="5">
        <f t="shared" si="65"/>
        <v>18</v>
      </c>
      <c r="L147" s="5">
        <v>0</v>
      </c>
      <c r="M147" s="5">
        <f t="shared" si="66"/>
        <v>19.5</v>
      </c>
      <c r="N147" s="21">
        <v>0</v>
      </c>
      <c r="O147" s="22">
        <f t="shared" si="77"/>
        <v>9</v>
      </c>
      <c r="P147" s="5">
        <f t="shared" si="70"/>
        <v>18</v>
      </c>
      <c r="Q147" s="5">
        <f t="shared" si="71"/>
        <v>18</v>
      </c>
      <c r="R147" s="24">
        <f t="shared" si="72"/>
        <v>-9</v>
      </c>
      <c r="S147" s="5">
        <v>0</v>
      </c>
    </row>
    <row r="148" spans="1:19" ht="14.25" customHeight="1">
      <c r="A148" s="5" t="s">
        <v>131</v>
      </c>
      <c r="B148" s="5">
        <v>15</v>
      </c>
      <c r="C148" s="5">
        <v>0</v>
      </c>
      <c r="D148" s="5">
        <v>0</v>
      </c>
      <c r="E148" s="5">
        <v>0</v>
      </c>
      <c r="F148" s="5">
        <v>3</v>
      </c>
      <c r="G148" s="5">
        <f t="shared" si="63"/>
        <v>0.75</v>
      </c>
      <c r="H148" s="5">
        <v>2</v>
      </c>
      <c r="I148" s="5">
        <v>15</v>
      </c>
      <c r="J148" s="5">
        <f t="shared" si="64"/>
        <v>30</v>
      </c>
      <c r="K148" s="5">
        <f t="shared" si="65"/>
        <v>15</v>
      </c>
      <c r="L148" s="5">
        <v>0</v>
      </c>
      <c r="M148" s="5">
        <f t="shared" si="66"/>
        <v>20</v>
      </c>
      <c r="N148" s="21">
        <v>0</v>
      </c>
      <c r="O148" s="22">
        <f t="shared" si="77"/>
        <v>12</v>
      </c>
      <c r="P148" s="5">
        <f t="shared" si="70"/>
        <v>18</v>
      </c>
      <c r="Q148" s="5">
        <f t="shared" si="71"/>
        <v>18</v>
      </c>
      <c r="R148" s="24">
        <f t="shared" si="72"/>
        <v>-6</v>
      </c>
      <c r="S148" s="5">
        <v>0</v>
      </c>
    </row>
    <row r="149" spans="1:19" ht="14.25" customHeight="1">
      <c r="A149" s="5" t="s">
        <v>144</v>
      </c>
      <c r="B149" s="5">
        <v>13</v>
      </c>
      <c r="C149" s="5">
        <v>0</v>
      </c>
      <c r="D149" s="5">
        <v>0</v>
      </c>
      <c r="E149" s="5">
        <v>0</v>
      </c>
      <c r="F149" s="5">
        <v>1</v>
      </c>
      <c r="G149" s="5">
        <f t="shared" si="63"/>
        <v>0.25</v>
      </c>
      <c r="H149" s="5">
        <v>2.5</v>
      </c>
      <c r="I149" s="5">
        <v>15</v>
      </c>
      <c r="J149" s="5">
        <f t="shared" si="64"/>
        <v>28</v>
      </c>
      <c r="K149" s="5">
        <f t="shared" si="65"/>
        <v>11.2</v>
      </c>
      <c r="L149" s="5">
        <v>0</v>
      </c>
      <c r="M149" s="5">
        <f t="shared" si="66"/>
        <v>15.5</v>
      </c>
      <c r="N149" s="21">
        <v>0</v>
      </c>
      <c r="O149" s="22">
        <f t="shared" si="77"/>
        <v>15</v>
      </c>
      <c r="P149" s="5">
        <f t="shared" si="70"/>
        <v>13</v>
      </c>
      <c r="Q149" s="5">
        <f t="shared" si="71"/>
        <v>13</v>
      </c>
      <c r="R149" s="24">
        <f t="shared" si="72"/>
        <v>2</v>
      </c>
      <c r="S149" s="5">
        <v>0</v>
      </c>
    </row>
    <row r="150" spans="1:19" ht="14.25" customHeight="1">
      <c r="A150" s="5" t="s">
        <v>132</v>
      </c>
      <c r="B150" s="5">
        <v>15</v>
      </c>
      <c r="C150" s="5">
        <v>0</v>
      </c>
      <c r="D150" s="5">
        <v>0</v>
      </c>
      <c r="E150" s="5">
        <v>0</v>
      </c>
      <c r="F150" s="5">
        <v>5</v>
      </c>
      <c r="G150" s="5">
        <f t="shared" si="63"/>
        <v>1.25</v>
      </c>
      <c r="H150" s="5">
        <v>3</v>
      </c>
      <c r="I150" s="5">
        <v>20</v>
      </c>
      <c r="J150" s="5">
        <f t="shared" si="64"/>
        <v>35</v>
      </c>
      <c r="K150" s="5">
        <f t="shared" si="65"/>
        <v>11.666666666666666</v>
      </c>
      <c r="L150" s="5">
        <v>0</v>
      </c>
      <c r="M150" s="5">
        <f t="shared" si="66"/>
        <v>20</v>
      </c>
      <c r="N150" s="21">
        <v>0</v>
      </c>
      <c r="O150" s="22">
        <f t="shared" si="77"/>
        <v>18</v>
      </c>
      <c r="P150" s="5">
        <f t="shared" si="70"/>
        <v>17</v>
      </c>
      <c r="Q150" s="5">
        <f t="shared" si="71"/>
        <v>17</v>
      </c>
      <c r="R150" s="24">
        <f t="shared" si="72"/>
        <v>1</v>
      </c>
      <c r="S150" s="5">
        <v>0</v>
      </c>
    </row>
    <row r="151" spans="1:19" ht="14.25" customHeight="1">
      <c r="A151" s="5" t="s">
        <v>133</v>
      </c>
      <c r="B151" s="5">
        <v>22</v>
      </c>
      <c r="C151" s="5">
        <v>0</v>
      </c>
      <c r="D151" s="5">
        <v>0</v>
      </c>
      <c r="E151" s="5">
        <v>0</v>
      </c>
      <c r="F151" s="5">
        <v>2</v>
      </c>
      <c r="G151" s="5">
        <f t="shared" si="63"/>
        <v>0.5</v>
      </c>
      <c r="H151" s="5">
        <v>3</v>
      </c>
      <c r="I151" s="5">
        <v>20</v>
      </c>
      <c r="J151" s="5">
        <f t="shared" si="64"/>
        <v>42</v>
      </c>
      <c r="K151" s="5">
        <f t="shared" si="65"/>
        <v>14</v>
      </c>
      <c r="L151" s="5">
        <v>0</v>
      </c>
      <c r="M151" s="5">
        <f t="shared" si="66"/>
        <v>27</v>
      </c>
      <c r="N151" s="21">
        <v>0</v>
      </c>
      <c r="O151" s="22">
        <f t="shared" si="77"/>
        <v>18</v>
      </c>
      <c r="P151" s="5">
        <f t="shared" si="70"/>
        <v>24</v>
      </c>
      <c r="Q151" s="5">
        <f t="shared" si="71"/>
        <v>24</v>
      </c>
      <c r="R151" s="24">
        <f t="shared" si="72"/>
        <v>-6</v>
      </c>
      <c r="S151" s="5">
        <v>0</v>
      </c>
    </row>
    <row r="152" spans="1:19" ht="14.25" customHeight="1">
      <c r="A152" s="5" t="s">
        <v>145</v>
      </c>
      <c r="B152" s="5">
        <v>17</v>
      </c>
      <c r="C152" s="5">
        <v>0</v>
      </c>
      <c r="D152" s="5">
        <v>0</v>
      </c>
      <c r="E152" s="5">
        <v>0</v>
      </c>
      <c r="F152" s="5">
        <v>1</v>
      </c>
      <c r="G152" s="5">
        <f t="shared" si="63"/>
        <v>0.25</v>
      </c>
      <c r="H152" s="5">
        <v>2.5</v>
      </c>
      <c r="I152" s="5">
        <v>15</v>
      </c>
      <c r="J152" s="5">
        <f t="shared" si="64"/>
        <v>32</v>
      </c>
      <c r="K152" s="5">
        <f t="shared" si="65"/>
        <v>12.8</v>
      </c>
      <c r="L152" s="5">
        <v>0</v>
      </c>
      <c r="M152" s="5">
        <f t="shared" si="66"/>
        <v>19.5</v>
      </c>
      <c r="N152" s="21">
        <v>0</v>
      </c>
      <c r="O152" s="22">
        <f t="shared" si="77"/>
        <v>15</v>
      </c>
      <c r="P152" s="5">
        <f t="shared" si="70"/>
        <v>17</v>
      </c>
      <c r="Q152" s="5">
        <f t="shared" si="71"/>
        <v>17</v>
      </c>
      <c r="R152" s="24">
        <f t="shared" si="72"/>
        <v>-2</v>
      </c>
      <c r="S152" s="5">
        <v>0</v>
      </c>
    </row>
    <row r="153" spans="1:19" ht="14.25" customHeight="1">
      <c r="A153" s="5" t="s">
        <v>134</v>
      </c>
      <c r="B153" s="5">
        <v>12</v>
      </c>
      <c r="C153" s="5">
        <v>0</v>
      </c>
      <c r="D153" s="5">
        <v>0</v>
      </c>
      <c r="E153" s="5">
        <v>0</v>
      </c>
      <c r="F153" s="5">
        <v>4</v>
      </c>
      <c r="G153" s="5">
        <f t="shared" si="63"/>
        <v>1</v>
      </c>
      <c r="H153" s="5">
        <v>2.5</v>
      </c>
      <c r="I153" s="5">
        <v>15</v>
      </c>
      <c r="J153" s="5">
        <f t="shared" si="64"/>
        <v>27</v>
      </c>
      <c r="K153" s="5">
        <f t="shared" si="65"/>
        <v>10.8</v>
      </c>
      <c r="L153" s="5">
        <v>0</v>
      </c>
      <c r="M153" s="5">
        <f t="shared" si="66"/>
        <v>14.5</v>
      </c>
      <c r="N153" s="21">
        <v>0</v>
      </c>
      <c r="O153" s="22">
        <f t="shared" si="77"/>
        <v>15</v>
      </c>
      <c r="P153" s="5">
        <f t="shared" si="70"/>
        <v>12</v>
      </c>
      <c r="Q153" s="5">
        <f t="shared" si="71"/>
        <v>12</v>
      </c>
      <c r="R153" s="24">
        <f t="shared" si="72"/>
        <v>3</v>
      </c>
      <c r="S153" s="5">
        <v>0</v>
      </c>
    </row>
    <row r="154" spans="1:19" ht="14.25" customHeight="1">
      <c r="A154" s="5" t="s">
        <v>146</v>
      </c>
      <c r="B154" s="5">
        <v>10</v>
      </c>
      <c r="C154" s="5">
        <v>0</v>
      </c>
      <c r="D154" s="5">
        <v>0</v>
      </c>
      <c r="E154" s="5">
        <v>0</v>
      </c>
      <c r="F154" s="5">
        <v>1</v>
      </c>
      <c r="G154" s="5">
        <f t="shared" si="63"/>
        <v>0.25</v>
      </c>
      <c r="H154" s="5">
        <v>1.75</v>
      </c>
      <c r="I154" s="5">
        <v>12</v>
      </c>
      <c r="J154" s="5">
        <f t="shared" si="64"/>
        <v>22</v>
      </c>
      <c r="K154" s="5">
        <f t="shared" si="65"/>
        <v>12.571428571428571</v>
      </c>
      <c r="L154" s="5">
        <v>0</v>
      </c>
      <c r="M154" s="5">
        <f t="shared" si="66"/>
        <v>13.25</v>
      </c>
      <c r="N154" s="21">
        <v>0</v>
      </c>
      <c r="O154" s="22">
        <f t="shared" si="77"/>
        <v>10.5</v>
      </c>
      <c r="P154" s="5">
        <f t="shared" si="70"/>
        <v>11.5</v>
      </c>
      <c r="Q154" s="5">
        <f t="shared" si="71"/>
        <v>11.5</v>
      </c>
      <c r="R154" s="24">
        <f t="shared" si="72"/>
        <v>-1</v>
      </c>
      <c r="S154" s="5">
        <v>0</v>
      </c>
    </row>
    <row r="155" spans="1:19" ht="14.25" customHeight="1">
      <c r="A155" s="5" t="s">
        <v>147</v>
      </c>
      <c r="B155" s="5">
        <v>9</v>
      </c>
      <c r="C155" s="5">
        <v>0</v>
      </c>
      <c r="D155" s="5">
        <v>0</v>
      </c>
      <c r="E155" s="5">
        <v>0</v>
      </c>
      <c r="F155" s="5">
        <v>1</v>
      </c>
      <c r="G155" s="5">
        <f t="shared" si="63"/>
        <v>0.25</v>
      </c>
      <c r="H155" s="5">
        <v>1.25</v>
      </c>
      <c r="I155" s="5">
        <v>12</v>
      </c>
      <c r="J155" s="5">
        <f t="shared" si="64"/>
        <v>21</v>
      </c>
      <c r="K155" s="5">
        <f t="shared" si="65"/>
        <v>16.8</v>
      </c>
      <c r="L155" s="5">
        <v>0</v>
      </c>
      <c r="M155" s="5">
        <f t="shared" si="66"/>
        <v>14.75</v>
      </c>
      <c r="N155" s="21">
        <v>0</v>
      </c>
      <c r="O155" s="22">
        <f t="shared" si="77"/>
        <v>7.5</v>
      </c>
      <c r="P155" s="5">
        <f t="shared" si="70"/>
        <v>13.5</v>
      </c>
      <c r="Q155" s="5">
        <f t="shared" si="71"/>
        <v>13.5</v>
      </c>
      <c r="R155" s="24">
        <f t="shared" si="72"/>
        <v>-6</v>
      </c>
      <c r="S155" s="5">
        <v>0</v>
      </c>
    </row>
    <row r="156" spans="1:19" ht="14.25" customHeight="1">
      <c r="A156" s="5" t="s">
        <v>135</v>
      </c>
      <c r="B156" s="5">
        <v>8</v>
      </c>
      <c r="C156" s="5">
        <v>0</v>
      </c>
      <c r="D156" s="5">
        <v>0</v>
      </c>
      <c r="E156" s="5">
        <v>0</v>
      </c>
      <c r="F156" s="5">
        <v>2</v>
      </c>
      <c r="G156" s="5">
        <f t="shared" si="63"/>
        <v>0.5</v>
      </c>
      <c r="H156" s="5">
        <v>1</v>
      </c>
      <c r="I156" s="5">
        <v>10</v>
      </c>
      <c r="J156" s="5">
        <f t="shared" si="64"/>
        <v>18</v>
      </c>
      <c r="K156" s="5">
        <f t="shared" si="65"/>
        <v>18</v>
      </c>
      <c r="L156" s="5">
        <v>0</v>
      </c>
      <c r="M156" s="5">
        <f t="shared" si="66"/>
        <v>13</v>
      </c>
      <c r="N156" s="21">
        <v>0</v>
      </c>
      <c r="O156" s="22">
        <f t="shared" si="77"/>
        <v>6</v>
      </c>
      <c r="P156" s="5">
        <f t="shared" si="70"/>
        <v>12</v>
      </c>
      <c r="Q156" s="5">
        <f t="shared" si="71"/>
        <v>12</v>
      </c>
      <c r="R156" s="24">
        <f t="shared" si="72"/>
        <v>-6</v>
      </c>
      <c r="S156" s="5">
        <v>0</v>
      </c>
    </row>
    <row r="157" spans="1:19" ht="14.25" customHeight="1">
      <c r="A157" s="5" t="s">
        <v>136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63"/>
        <v>0</v>
      </c>
      <c r="H157" s="5">
        <v>0.75</v>
      </c>
      <c r="I157" s="5">
        <v>0</v>
      </c>
      <c r="J157" s="5">
        <f t="shared" si="64"/>
        <v>0</v>
      </c>
      <c r="K157" s="5">
        <f t="shared" si="65"/>
        <v>0</v>
      </c>
      <c r="L157" s="5">
        <v>0</v>
      </c>
      <c r="M157" s="5">
        <f t="shared" si="66"/>
        <v>-3.75</v>
      </c>
      <c r="N157" s="21">
        <v>0</v>
      </c>
      <c r="O157" s="22">
        <f t="shared" si="77"/>
        <v>4.5</v>
      </c>
      <c r="P157" s="5">
        <f t="shared" si="70"/>
        <v>-4.5</v>
      </c>
      <c r="Q157" s="5">
        <f t="shared" si="71"/>
        <v>0</v>
      </c>
      <c r="R157" s="24">
        <f t="shared" si="72"/>
        <v>4.5</v>
      </c>
      <c r="S157" s="5">
        <v>0</v>
      </c>
    </row>
    <row r="158" spans="1:19" ht="14.25" customHeight="1">
      <c r="A158" s="5" t="s">
        <v>149</v>
      </c>
      <c r="B158" s="5">
        <v>2</v>
      </c>
      <c r="C158" s="5">
        <v>0</v>
      </c>
      <c r="D158" s="5">
        <v>0</v>
      </c>
      <c r="E158" s="5">
        <v>0</v>
      </c>
      <c r="F158" s="5">
        <v>1</v>
      </c>
      <c r="G158" s="5">
        <f t="shared" si="63"/>
        <v>0.25</v>
      </c>
      <c r="H158" s="5">
        <v>0.5</v>
      </c>
      <c r="I158" s="5">
        <v>12</v>
      </c>
      <c r="J158" s="5">
        <f t="shared" si="64"/>
        <v>14</v>
      </c>
      <c r="K158" s="5">
        <f t="shared" si="65"/>
        <v>28</v>
      </c>
      <c r="L158" s="5">
        <v>0</v>
      </c>
      <c r="M158" s="5">
        <f t="shared" si="66"/>
        <v>11.5</v>
      </c>
      <c r="N158" s="21">
        <v>0</v>
      </c>
      <c r="O158" s="22">
        <f t="shared" si="77"/>
        <v>3</v>
      </c>
      <c r="P158" s="5">
        <f t="shared" si="70"/>
        <v>11</v>
      </c>
      <c r="Q158" s="5">
        <f t="shared" si="71"/>
        <v>11</v>
      </c>
      <c r="R158" s="24">
        <f t="shared" si="72"/>
        <v>-8</v>
      </c>
      <c r="S158" s="5">
        <v>0</v>
      </c>
    </row>
    <row r="159" spans="1:19" ht="14.25" customHeight="1">
      <c r="A159" s="5" t="s">
        <v>150</v>
      </c>
      <c r="B159" s="5">
        <v>4</v>
      </c>
      <c r="C159" s="5">
        <v>0</v>
      </c>
      <c r="D159" s="5">
        <v>0</v>
      </c>
      <c r="E159" s="5">
        <v>0</v>
      </c>
      <c r="F159" s="5">
        <v>1</v>
      </c>
      <c r="G159" s="5">
        <f t="shared" si="63"/>
        <v>0.25</v>
      </c>
      <c r="H159" s="5">
        <v>1</v>
      </c>
      <c r="I159" s="5">
        <v>16</v>
      </c>
      <c r="J159" s="5">
        <f t="shared" si="64"/>
        <v>20</v>
      </c>
      <c r="K159" s="5">
        <f t="shared" si="65"/>
        <v>20</v>
      </c>
      <c r="L159" s="5">
        <v>0</v>
      </c>
      <c r="M159" s="5">
        <f t="shared" si="66"/>
        <v>15</v>
      </c>
      <c r="N159" s="21">
        <v>0</v>
      </c>
      <c r="O159" s="22">
        <f t="shared" si="77"/>
        <v>6</v>
      </c>
      <c r="P159" s="5">
        <f t="shared" si="70"/>
        <v>14</v>
      </c>
      <c r="Q159" s="5">
        <f t="shared" si="71"/>
        <v>14</v>
      </c>
      <c r="R159" s="24">
        <f t="shared" si="72"/>
        <v>-8</v>
      </c>
      <c r="S159" s="5">
        <v>1</v>
      </c>
    </row>
    <row r="160" spans="1:19" ht="14.25" customHeight="1">
      <c r="A160" s="5" t="s">
        <v>151</v>
      </c>
      <c r="B160" s="5">
        <v>6</v>
      </c>
      <c r="C160" s="5">
        <v>0</v>
      </c>
      <c r="D160" s="5">
        <v>0</v>
      </c>
      <c r="E160" s="5">
        <v>0</v>
      </c>
      <c r="F160" s="5">
        <v>3</v>
      </c>
      <c r="G160" s="5">
        <f t="shared" si="63"/>
        <v>0.75</v>
      </c>
      <c r="H160" s="5">
        <v>2</v>
      </c>
      <c r="I160" s="5">
        <v>16</v>
      </c>
      <c r="J160" s="5">
        <f t="shared" si="64"/>
        <v>22</v>
      </c>
      <c r="K160" s="5">
        <f t="shared" si="65"/>
        <v>11</v>
      </c>
      <c r="L160" s="5">
        <v>0</v>
      </c>
      <c r="M160" s="5">
        <f t="shared" si="66"/>
        <v>12</v>
      </c>
      <c r="N160" s="21">
        <v>0</v>
      </c>
      <c r="O160" s="22">
        <f t="shared" si="77"/>
        <v>12</v>
      </c>
      <c r="P160" s="5">
        <f t="shared" si="70"/>
        <v>10</v>
      </c>
      <c r="Q160" s="5">
        <f t="shared" si="71"/>
        <v>10</v>
      </c>
      <c r="R160" s="24">
        <f t="shared" si="72"/>
        <v>2</v>
      </c>
      <c r="S160" s="5">
        <v>2</v>
      </c>
    </row>
    <row r="161" spans="1:19" ht="14.25" customHeight="1">
      <c r="A161" s="5" t="s">
        <v>152</v>
      </c>
      <c r="B161" s="5">
        <v>6</v>
      </c>
      <c r="C161" s="5">
        <v>0</v>
      </c>
      <c r="D161" s="5">
        <v>0</v>
      </c>
      <c r="E161" s="5">
        <v>0</v>
      </c>
      <c r="F161" s="5">
        <v>2</v>
      </c>
      <c r="G161" s="5">
        <f t="shared" si="63"/>
        <v>0.5</v>
      </c>
      <c r="H161" s="5">
        <v>2</v>
      </c>
      <c r="I161" s="5">
        <v>16</v>
      </c>
      <c r="J161" s="5">
        <f t="shared" si="64"/>
        <v>22</v>
      </c>
      <c r="K161" s="5">
        <f t="shared" si="65"/>
        <v>11</v>
      </c>
      <c r="L161" s="5">
        <v>0</v>
      </c>
      <c r="M161" s="5">
        <f t="shared" si="66"/>
        <v>12</v>
      </c>
      <c r="N161" s="21">
        <v>0</v>
      </c>
      <c r="O161" s="22">
        <f t="shared" si="77"/>
        <v>12</v>
      </c>
      <c r="P161" s="5">
        <f t="shared" si="70"/>
        <v>10</v>
      </c>
      <c r="Q161" s="5">
        <f t="shared" si="71"/>
        <v>10</v>
      </c>
      <c r="R161" s="24">
        <f t="shared" si="72"/>
        <v>2</v>
      </c>
      <c r="S161" s="5">
        <v>3</v>
      </c>
    </row>
    <row r="162" spans="1:19" ht="14.25" customHeight="1">
      <c r="A162" s="5" t="s">
        <v>153</v>
      </c>
      <c r="B162" s="5">
        <v>6</v>
      </c>
      <c r="C162" s="5">
        <v>0</v>
      </c>
      <c r="D162" s="5">
        <v>0</v>
      </c>
      <c r="E162" s="5">
        <v>0</v>
      </c>
      <c r="F162" s="5">
        <v>6</v>
      </c>
      <c r="G162" s="5">
        <f t="shared" si="63"/>
        <v>1.5</v>
      </c>
      <c r="H162" s="5">
        <v>3</v>
      </c>
      <c r="I162" s="5">
        <v>24</v>
      </c>
      <c r="J162" s="5">
        <f t="shared" si="64"/>
        <v>30</v>
      </c>
      <c r="K162" s="5">
        <f t="shared" si="65"/>
        <v>10</v>
      </c>
      <c r="L162" s="5">
        <v>0</v>
      </c>
      <c r="M162" s="5">
        <f t="shared" si="66"/>
        <v>15</v>
      </c>
      <c r="N162" s="21">
        <v>0</v>
      </c>
      <c r="O162" s="22">
        <f t="shared" si="77"/>
        <v>18</v>
      </c>
      <c r="P162" s="5">
        <f t="shared" si="70"/>
        <v>12</v>
      </c>
      <c r="Q162" s="5">
        <f t="shared" si="71"/>
        <v>12</v>
      </c>
      <c r="R162" s="24">
        <f t="shared" si="72"/>
        <v>6</v>
      </c>
      <c r="S162" s="5">
        <v>4</v>
      </c>
    </row>
    <row r="163" spans="1:19" ht="14.25" customHeight="1">
      <c r="A163" s="5" t="s">
        <v>154</v>
      </c>
      <c r="B163" s="5">
        <v>6</v>
      </c>
      <c r="C163" s="5">
        <v>0</v>
      </c>
      <c r="D163" s="5">
        <v>0</v>
      </c>
      <c r="E163" s="5">
        <v>0</v>
      </c>
      <c r="F163" s="5">
        <v>3</v>
      </c>
      <c r="G163" s="5">
        <f t="shared" si="63"/>
        <v>0.75</v>
      </c>
      <c r="H163" s="5">
        <v>3</v>
      </c>
      <c r="I163" s="5">
        <v>24</v>
      </c>
      <c r="J163" s="5">
        <f t="shared" si="64"/>
        <v>30</v>
      </c>
      <c r="K163" s="5">
        <f t="shared" si="65"/>
        <v>10</v>
      </c>
      <c r="L163" s="5">
        <v>0</v>
      </c>
      <c r="M163" s="5">
        <f t="shared" si="66"/>
        <v>15</v>
      </c>
      <c r="N163" s="21">
        <v>0</v>
      </c>
      <c r="O163" s="22">
        <f t="shared" si="77"/>
        <v>18</v>
      </c>
      <c r="P163" s="5">
        <f t="shared" si="70"/>
        <v>12</v>
      </c>
      <c r="Q163" s="5">
        <f t="shared" si="71"/>
        <v>12</v>
      </c>
      <c r="R163" s="24">
        <f t="shared" si="72"/>
        <v>6</v>
      </c>
      <c r="S163" s="5">
        <v>4</v>
      </c>
    </row>
    <row r="164" spans="1:19" ht="14.25" customHeight="1">
      <c r="A164" s="5" t="s">
        <v>155</v>
      </c>
      <c r="B164" s="5">
        <v>7</v>
      </c>
      <c r="C164" s="5">
        <v>0</v>
      </c>
      <c r="D164" s="5">
        <v>0</v>
      </c>
      <c r="E164" s="5">
        <v>0</v>
      </c>
      <c r="F164" s="5">
        <v>1</v>
      </c>
      <c r="G164" s="5">
        <f t="shared" si="63"/>
        <v>0.25</v>
      </c>
      <c r="H164" s="5">
        <v>2</v>
      </c>
      <c r="I164" s="5">
        <v>16</v>
      </c>
      <c r="J164" s="5">
        <f t="shared" si="64"/>
        <v>23</v>
      </c>
      <c r="K164" s="5">
        <f t="shared" si="65"/>
        <v>11.5</v>
      </c>
      <c r="L164" s="5">
        <v>0</v>
      </c>
      <c r="M164" s="5">
        <f t="shared" si="66"/>
        <v>13</v>
      </c>
      <c r="N164" s="21">
        <v>0</v>
      </c>
      <c r="O164" s="22">
        <f t="shared" si="77"/>
        <v>12</v>
      </c>
      <c r="P164" s="5">
        <f t="shared" si="70"/>
        <v>11</v>
      </c>
      <c r="Q164" s="5">
        <f t="shared" si="71"/>
        <v>11</v>
      </c>
      <c r="R164" s="24">
        <f t="shared" si="72"/>
        <v>1</v>
      </c>
      <c r="S164" s="5">
        <v>3</v>
      </c>
    </row>
    <row r="165" spans="1:19" ht="14.25" customHeight="1">
      <c r="A165" s="5" t="s">
        <v>156</v>
      </c>
      <c r="B165" s="5">
        <v>6</v>
      </c>
      <c r="C165" s="5">
        <v>0</v>
      </c>
      <c r="D165" s="5">
        <v>0</v>
      </c>
      <c r="E165" s="5">
        <v>0</v>
      </c>
      <c r="F165" s="5">
        <v>3</v>
      </c>
      <c r="G165" s="5">
        <f t="shared" si="63"/>
        <v>0.75</v>
      </c>
      <c r="H165" s="5">
        <v>1.5</v>
      </c>
      <c r="I165" s="5">
        <v>16</v>
      </c>
      <c r="J165" s="5">
        <f t="shared" si="64"/>
        <v>22</v>
      </c>
      <c r="K165" s="5">
        <f t="shared" si="65"/>
        <v>14.666666666666666</v>
      </c>
      <c r="L165" s="5">
        <v>0</v>
      </c>
      <c r="M165" s="5">
        <f t="shared" si="66"/>
        <v>14.5</v>
      </c>
      <c r="N165" s="21">
        <v>0</v>
      </c>
      <c r="O165" s="22">
        <f t="shared" si="77"/>
        <v>9</v>
      </c>
      <c r="P165" s="5">
        <f t="shared" si="70"/>
        <v>13</v>
      </c>
      <c r="Q165" s="5">
        <f t="shared" si="71"/>
        <v>13</v>
      </c>
      <c r="R165" s="24">
        <f t="shared" si="72"/>
        <v>-4</v>
      </c>
      <c r="S165" s="5">
        <v>2</v>
      </c>
    </row>
    <row r="166" spans="1:19" ht="14.25" customHeight="1">
      <c r="A166" s="5" t="s">
        <v>157</v>
      </c>
      <c r="B166" s="5">
        <v>4</v>
      </c>
      <c r="C166" s="5">
        <v>0</v>
      </c>
      <c r="D166" s="5">
        <v>0</v>
      </c>
      <c r="E166" s="5">
        <v>0</v>
      </c>
      <c r="F166" s="5">
        <v>1</v>
      </c>
      <c r="G166" s="5">
        <f t="shared" si="63"/>
        <v>0.25</v>
      </c>
      <c r="H166" s="5">
        <v>1</v>
      </c>
      <c r="I166" s="5">
        <v>12</v>
      </c>
      <c r="J166" s="5">
        <f t="shared" si="64"/>
        <v>16</v>
      </c>
      <c r="K166" s="5">
        <f t="shared" si="65"/>
        <v>16</v>
      </c>
      <c r="L166" s="5">
        <v>0</v>
      </c>
      <c r="M166" s="5">
        <f t="shared" si="66"/>
        <v>11</v>
      </c>
      <c r="N166" s="21">
        <v>0</v>
      </c>
      <c r="O166" s="22">
        <f t="shared" si="77"/>
        <v>6</v>
      </c>
      <c r="P166" s="5">
        <f t="shared" si="70"/>
        <v>10</v>
      </c>
      <c r="Q166" s="5">
        <f t="shared" si="71"/>
        <v>10</v>
      </c>
      <c r="R166" s="24">
        <f t="shared" si="72"/>
        <v>-4</v>
      </c>
      <c r="S166" s="5">
        <v>1</v>
      </c>
    </row>
    <row r="167" spans="1:19" ht="14.25" customHeight="1">
      <c r="A167" s="5" t="s">
        <v>158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f t="shared" ref="G167" si="86">AVERAGE(C167:F167)</f>
        <v>0</v>
      </c>
      <c r="H167" s="5">
        <v>0.5</v>
      </c>
      <c r="I167" s="5">
        <v>8</v>
      </c>
      <c r="J167" s="5">
        <f t="shared" ref="J167" si="87">+B167+I167</f>
        <v>8</v>
      </c>
      <c r="K167" s="5">
        <f t="shared" ref="K167" si="88">+J167/H167</f>
        <v>16</v>
      </c>
      <c r="L167" s="5">
        <v>0</v>
      </c>
      <c r="M167" s="5">
        <f t="shared" ref="M167" si="89">+J167-(H167*5)</f>
        <v>5.5</v>
      </c>
      <c r="N167" s="21">
        <v>0</v>
      </c>
      <c r="O167" s="22">
        <f t="shared" si="77"/>
        <v>3</v>
      </c>
      <c r="P167" s="5">
        <f t="shared" si="70"/>
        <v>5</v>
      </c>
      <c r="Q167" s="5">
        <f t="shared" si="71"/>
        <v>5</v>
      </c>
      <c r="R167" s="24">
        <f t="shared" si="72"/>
        <v>-2</v>
      </c>
      <c r="S167" s="5">
        <v>0</v>
      </c>
    </row>
    <row r="168" spans="1:19" ht="14.25" customHeight="1">
      <c r="A168" s="5" t="s">
        <v>155</v>
      </c>
      <c r="B168" s="5">
        <v>8</v>
      </c>
      <c r="C168" s="5">
        <v>0</v>
      </c>
      <c r="D168" s="5">
        <v>0</v>
      </c>
      <c r="E168" s="5">
        <v>0</v>
      </c>
      <c r="F168" s="5">
        <v>0</v>
      </c>
      <c r="G168" s="5">
        <f t="shared" ref="G168" si="90">AVERAGE(C168:F168)</f>
        <v>0</v>
      </c>
      <c r="H168" s="5">
        <v>0.75</v>
      </c>
      <c r="I168" s="5">
        <v>11</v>
      </c>
      <c r="J168" s="5">
        <f t="shared" ref="J168" si="91">+B168+I168</f>
        <v>19</v>
      </c>
      <c r="K168" s="5">
        <f t="shared" ref="K168" si="92">+J168/H168</f>
        <v>25.333333333333332</v>
      </c>
      <c r="L168" s="5">
        <v>0</v>
      </c>
      <c r="M168" s="5">
        <f t="shared" ref="M168" si="93">+J168-(H168*5)</f>
        <v>15.25</v>
      </c>
      <c r="N168" s="21">
        <v>0</v>
      </c>
      <c r="O168" s="22">
        <f t="shared" si="77"/>
        <v>4.5</v>
      </c>
      <c r="P168" s="5">
        <f t="shared" si="70"/>
        <v>14.5</v>
      </c>
      <c r="Q168" s="5">
        <f t="shared" si="71"/>
        <v>14.5</v>
      </c>
      <c r="R168" s="24">
        <f t="shared" si="72"/>
        <v>-10</v>
      </c>
      <c r="S168" s="5">
        <v>0</v>
      </c>
    </row>
    <row r="169" spans="1:19" ht="14.25" customHeight="1">
      <c r="A169" s="5" t="s">
        <v>156</v>
      </c>
      <c r="B169" s="5">
        <v>20</v>
      </c>
      <c r="C169" s="5">
        <v>0</v>
      </c>
      <c r="D169" s="5">
        <v>0</v>
      </c>
      <c r="E169" s="5">
        <v>2</v>
      </c>
      <c r="F169" s="5">
        <v>1</v>
      </c>
      <c r="G169" s="5">
        <f t="shared" si="63"/>
        <v>0.75</v>
      </c>
      <c r="H169" s="5">
        <v>2</v>
      </c>
      <c r="I169" s="5">
        <v>15</v>
      </c>
      <c r="J169" s="5">
        <f t="shared" si="64"/>
        <v>35</v>
      </c>
      <c r="K169" s="5">
        <f t="shared" si="65"/>
        <v>17.5</v>
      </c>
      <c r="L169" s="5">
        <v>0</v>
      </c>
      <c r="M169" s="5">
        <f t="shared" si="66"/>
        <v>25</v>
      </c>
      <c r="N169" s="21">
        <v>0</v>
      </c>
      <c r="O169" s="22">
        <f t="shared" si="77"/>
        <v>12</v>
      </c>
      <c r="P169" s="5">
        <f t="shared" si="70"/>
        <v>23</v>
      </c>
      <c r="Q169" s="5">
        <f t="shared" si="71"/>
        <v>23</v>
      </c>
      <c r="R169" s="24">
        <f t="shared" si="72"/>
        <v>-11</v>
      </c>
      <c r="S169" s="5">
        <v>2</v>
      </c>
    </row>
    <row r="170" spans="1:19" ht="14.25" customHeight="1">
      <c r="A170" s="5" t="s">
        <v>157</v>
      </c>
      <c r="B170" s="5">
        <v>27</v>
      </c>
      <c r="C170" s="5">
        <v>0</v>
      </c>
      <c r="D170" s="5">
        <v>0</v>
      </c>
      <c r="E170" s="5">
        <v>1</v>
      </c>
      <c r="F170" s="5">
        <v>1</v>
      </c>
      <c r="G170" s="5">
        <f t="shared" si="63"/>
        <v>0.5</v>
      </c>
      <c r="H170" s="5">
        <v>3</v>
      </c>
      <c r="I170" s="5">
        <v>19</v>
      </c>
      <c r="J170" s="5">
        <f t="shared" si="64"/>
        <v>46</v>
      </c>
      <c r="K170" s="5">
        <f t="shared" si="65"/>
        <v>15.333333333333334</v>
      </c>
      <c r="L170" s="5">
        <v>0</v>
      </c>
      <c r="M170" s="5">
        <f t="shared" si="66"/>
        <v>31</v>
      </c>
      <c r="N170" s="21">
        <v>0</v>
      </c>
      <c r="O170" s="22">
        <f t="shared" si="77"/>
        <v>18</v>
      </c>
      <c r="P170" s="5">
        <f t="shared" si="70"/>
        <v>28</v>
      </c>
      <c r="Q170" s="5">
        <f t="shared" si="71"/>
        <v>28</v>
      </c>
      <c r="R170" s="24">
        <f t="shared" si="72"/>
        <v>-10</v>
      </c>
      <c r="S170" s="5">
        <v>4</v>
      </c>
    </row>
    <row r="171" spans="1:19" ht="14.25" customHeight="1">
      <c r="A171" s="5" t="s">
        <v>158</v>
      </c>
      <c r="B171" s="5">
        <v>22</v>
      </c>
      <c r="C171" s="5">
        <v>0</v>
      </c>
      <c r="D171" s="5">
        <v>0</v>
      </c>
      <c r="E171" s="5">
        <v>1</v>
      </c>
      <c r="F171" s="5">
        <v>2</v>
      </c>
      <c r="G171" s="5">
        <f t="shared" ref="G171:G201" si="94">AVERAGE(C171:F171)</f>
        <v>0.75</v>
      </c>
      <c r="H171" s="5">
        <v>3</v>
      </c>
      <c r="I171" s="5">
        <v>32</v>
      </c>
      <c r="J171" s="5">
        <f t="shared" ref="J171:J201" si="95">+B171+I171</f>
        <v>54</v>
      </c>
      <c r="K171" s="5">
        <f t="shared" ref="K171:K201" si="96">+J171/H171</f>
        <v>18</v>
      </c>
      <c r="L171" s="5">
        <v>0</v>
      </c>
      <c r="M171" s="5">
        <f t="shared" ref="M171:M201" si="97">+J171-(H171*5)</f>
        <v>39</v>
      </c>
      <c r="N171" s="21">
        <v>0</v>
      </c>
      <c r="O171" s="22">
        <f t="shared" si="77"/>
        <v>18</v>
      </c>
      <c r="P171" s="5">
        <f t="shared" si="70"/>
        <v>36</v>
      </c>
      <c r="Q171" s="5">
        <f t="shared" si="71"/>
        <v>36</v>
      </c>
      <c r="R171" s="24">
        <f t="shared" si="72"/>
        <v>-18</v>
      </c>
      <c r="S171" s="5">
        <v>4</v>
      </c>
    </row>
    <row r="172" spans="1:19" ht="14.25" customHeight="1">
      <c r="A172" s="5" t="s">
        <v>159</v>
      </c>
      <c r="B172" s="5">
        <v>21</v>
      </c>
      <c r="C172" s="5">
        <v>0</v>
      </c>
      <c r="D172" s="5">
        <v>0</v>
      </c>
      <c r="E172" s="5">
        <v>6</v>
      </c>
      <c r="F172" s="5">
        <v>6</v>
      </c>
      <c r="G172" s="5">
        <f t="shared" si="94"/>
        <v>3</v>
      </c>
      <c r="H172" s="5">
        <v>4</v>
      </c>
      <c r="I172" s="5">
        <v>27</v>
      </c>
      <c r="J172" s="5">
        <f t="shared" si="95"/>
        <v>48</v>
      </c>
      <c r="K172" s="5">
        <f t="shared" si="96"/>
        <v>12</v>
      </c>
      <c r="L172" s="5">
        <v>0</v>
      </c>
      <c r="M172" s="5">
        <f t="shared" si="97"/>
        <v>28</v>
      </c>
      <c r="N172" s="21">
        <v>0</v>
      </c>
      <c r="O172" s="22">
        <f t="shared" si="77"/>
        <v>24</v>
      </c>
      <c r="P172" s="5">
        <f t="shared" si="70"/>
        <v>24</v>
      </c>
      <c r="Q172" s="5">
        <f t="shared" si="71"/>
        <v>24</v>
      </c>
      <c r="R172" s="24">
        <f t="shared" si="72"/>
        <v>0</v>
      </c>
      <c r="S172" s="5">
        <v>4</v>
      </c>
    </row>
    <row r="173" spans="1:19" ht="14.25" customHeight="1">
      <c r="A173" s="5" t="s">
        <v>160</v>
      </c>
      <c r="B173" s="5">
        <v>24</v>
      </c>
      <c r="C173" s="5">
        <v>0</v>
      </c>
      <c r="D173" s="5">
        <v>0</v>
      </c>
      <c r="E173" s="5">
        <v>4</v>
      </c>
      <c r="F173" s="5">
        <v>4</v>
      </c>
      <c r="G173" s="5">
        <f t="shared" si="94"/>
        <v>2</v>
      </c>
      <c r="H173" s="5">
        <v>4</v>
      </c>
      <c r="I173" s="5">
        <v>27</v>
      </c>
      <c r="J173" s="5">
        <f t="shared" si="95"/>
        <v>51</v>
      </c>
      <c r="K173" s="5">
        <f t="shared" si="96"/>
        <v>12.75</v>
      </c>
      <c r="L173" s="5">
        <v>0</v>
      </c>
      <c r="M173" s="5">
        <f t="shared" si="97"/>
        <v>31</v>
      </c>
      <c r="N173" s="21">
        <v>0</v>
      </c>
      <c r="O173" s="22">
        <f t="shared" si="77"/>
        <v>24</v>
      </c>
      <c r="P173" s="5">
        <f t="shared" si="70"/>
        <v>27</v>
      </c>
      <c r="Q173" s="5">
        <f t="shared" si="71"/>
        <v>27</v>
      </c>
      <c r="R173" s="24">
        <f t="shared" si="72"/>
        <v>-3</v>
      </c>
      <c r="S173" s="5">
        <v>4</v>
      </c>
    </row>
    <row r="174" spans="1:19" ht="14.25" customHeight="1">
      <c r="A174" s="5" t="s">
        <v>161</v>
      </c>
      <c r="B174" s="5">
        <v>25</v>
      </c>
      <c r="C174" s="5">
        <v>0</v>
      </c>
      <c r="D174" s="5">
        <v>0</v>
      </c>
      <c r="E174" s="5">
        <v>3</v>
      </c>
      <c r="F174" s="5">
        <v>3</v>
      </c>
      <c r="G174" s="5">
        <f t="shared" si="94"/>
        <v>1.5</v>
      </c>
      <c r="H174" s="5">
        <v>4</v>
      </c>
      <c r="I174" s="5">
        <v>21</v>
      </c>
      <c r="J174" s="5">
        <f t="shared" si="95"/>
        <v>46</v>
      </c>
      <c r="K174" s="5">
        <f t="shared" si="96"/>
        <v>11.5</v>
      </c>
      <c r="L174" s="5">
        <v>0</v>
      </c>
      <c r="M174" s="5">
        <f t="shared" si="97"/>
        <v>26</v>
      </c>
      <c r="N174" s="21">
        <v>0</v>
      </c>
      <c r="O174" s="22">
        <f t="shared" si="77"/>
        <v>24</v>
      </c>
      <c r="P174" s="5">
        <f t="shared" si="70"/>
        <v>22</v>
      </c>
      <c r="Q174" s="5">
        <f t="shared" si="71"/>
        <v>22</v>
      </c>
      <c r="R174" s="24">
        <f t="shared" si="72"/>
        <v>2</v>
      </c>
      <c r="S174" s="5">
        <v>4</v>
      </c>
    </row>
    <row r="175" spans="1:19" ht="14.25" customHeight="1">
      <c r="A175" s="5" t="s">
        <v>162</v>
      </c>
      <c r="B175" s="5">
        <v>20</v>
      </c>
      <c r="C175" s="5">
        <v>0</v>
      </c>
      <c r="D175" s="5">
        <v>0</v>
      </c>
      <c r="E175" s="5">
        <v>3</v>
      </c>
      <c r="F175" s="5">
        <v>4</v>
      </c>
      <c r="G175" s="5">
        <f t="shared" si="94"/>
        <v>1.75</v>
      </c>
      <c r="H175" s="5">
        <v>4</v>
      </c>
      <c r="I175" s="5">
        <v>21</v>
      </c>
      <c r="J175" s="5">
        <f t="shared" si="95"/>
        <v>41</v>
      </c>
      <c r="K175" s="5">
        <f t="shared" si="96"/>
        <v>10.25</v>
      </c>
      <c r="L175" s="5">
        <v>0</v>
      </c>
      <c r="M175" s="5">
        <f t="shared" si="97"/>
        <v>21</v>
      </c>
      <c r="N175" s="21">
        <v>0</v>
      </c>
      <c r="O175" s="22">
        <f t="shared" si="77"/>
        <v>24</v>
      </c>
      <c r="P175" s="5">
        <f t="shared" si="70"/>
        <v>17</v>
      </c>
      <c r="Q175" s="5">
        <f t="shared" si="71"/>
        <v>17</v>
      </c>
      <c r="R175" s="24">
        <f t="shared" si="72"/>
        <v>7</v>
      </c>
      <c r="S175" s="5">
        <v>4</v>
      </c>
    </row>
    <row r="176" spans="1:19" ht="14.25" customHeight="1">
      <c r="A176" s="5" t="s">
        <v>163</v>
      </c>
      <c r="B176" s="5">
        <v>13</v>
      </c>
      <c r="C176" s="5">
        <v>0</v>
      </c>
      <c r="D176" s="5">
        <v>0</v>
      </c>
      <c r="E176" s="5">
        <v>2</v>
      </c>
      <c r="F176" s="5">
        <v>2</v>
      </c>
      <c r="G176" s="5">
        <f t="shared" si="94"/>
        <v>1</v>
      </c>
      <c r="H176" s="5">
        <v>3</v>
      </c>
      <c r="I176" s="5">
        <v>19</v>
      </c>
      <c r="J176" s="5">
        <f t="shared" si="95"/>
        <v>32</v>
      </c>
      <c r="K176" s="5">
        <f t="shared" si="96"/>
        <v>10.666666666666666</v>
      </c>
      <c r="L176" s="5">
        <v>0</v>
      </c>
      <c r="M176" s="5">
        <f t="shared" si="97"/>
        <v>17</v>
      </c>
      <c r="N176" s="21">
        <v>0</v>
      </c>
      <c r="O176" s="22">
        <f t="shared" si="77"/>
        <v>18</v>
      </c>
      <c r="P176" s="5">
        <f t="shared" si="70"/>
        <v>14</v>
      </c>
      <c r="Q176" s="5">
        <f t="shared" si="71"/>
        <v>14</v>
      </c>
      <c r="R176" s="24">
        <f t="shared" si="72"/>
        <v>4</v>
      </c>
      <c r="S176" s="5">
        <v>3</v>
      </c>
    </row>
    <row r="177" spans="1:19" ht="14.25" customHeight="1">
      <c r="A177" s="5" t="s">
        <v>164</v>
      </c>
      <c r="B177" s="5">
        <v>9</v>
      </c>
      <c r="C177" s="5">
        <v>0</v>
      </c>
      <c r="D177" s="5">
        <v>0</v>
      </c>
      <c r="E177" s="5">
        <v>1</v>
      </c>
      <c r="F177" s="5">
        <v>2</v>
      </c>
      <c r="G177" s="5">
        <f t="shared" si="94"/>
        <v>0.75</v>
      </c>
      <c r="H177" s="5">
        <v>2</v>
      </c>
      <c r="I177" s="5">
        <v>13</v>
      </c>
      <c r="J177" s="5">
        <f t="shared" si="95"/>
        <v>22</v>
      </c>
      <c r="K177" s="5">
        <f t="shared" si="96"/>
        <v>11</v>
      </c>
      <c r="L177" s="5">
        <v>0</v>
      </c>
      <c r="M177" s="5">
        <f t="shared" si="97"/>
        <v>12</v>
      </c>
      <c r="N177" s="21">
        <v>0</v>
      </c>
      <c r="O177" s="22">
        <f t="shared" si="77"/>
        <v>12</v>
      </c>
      <c r="P177" s="5">
        <f t="shared" si="70"/>
        <v>10</v>
      </c>
      <c r="Q177" s="5">
        <f t="shared" si="71"/>
        <v>10</v>
      </c>
      <c r="R177" s="24">
        <f t="shared" si="72"/>
        <v>2</v>
      </c>
      <c r="S177" s="5">
        <v>2</v>
      </c>
    </row>
    <row r="178" spans="1:19" ht="14.25" customHeight="1">
      <c r="A178" s="5" t="s">
        <v>165</v>
      </c>
      <c r="B178" s="5">
        <v>4</v>
      </c>
      <c r="C178" s="5">
        <v>0</v>
      </c>
      <c r="D178" s="5">
        <v>0</v>
      </c>
      <c r="E178" s="5">
        <v>3</v>
      </c>
      <c r="F178" s="5">
        <v>3</v>
      </c>
      <c r="G178" s="5">
        <f t="shared" si="94"/>
        <v>1.5</v>
      </c>
      <c r="H178" s="5">
        <v>1.5</v>
      </c>
      <c r="I178" s="5">
        <v>10</v>
      </c>
      <c r="J178" s="5">
        <f t="shared" si="95"/>
        <v>14</v>
      </c>
      <c r="K178" s="5">
        <f t="shared" si="96"/>
        <v>9.3333333333333339</v>
      </c>
      <c r="L178" s="5">
        <v>0</v>
      </c>
      <c r="M178" s="5">
        <f t="shared" si="97"/>
        <v>6.5</v>
      </c>
      <c r="N178" s="21">
        <v>0</v>
      </c>
      <c r="O178" s="22">
        <f t="shared" si="77"/>
        <v>9</v>
      </c>
      <c r="P178" s="5">
        <f t="shared" si="70"/>
        <v>5</v>
      </c>
      <c r="Q178" s="5">
        <f t="shared" si="71"/>
        <v>5</v>
      </c>
      <c r="R178" s="24">
        <f t="shared" si="72"/>
        <v>4</v>
      </c>
      <c r="S178" s="5">
        <v>2</v>
      </c>
    </row>
    <row r="179" spans="1:19" ht="14.25" customHeight="1">
      <c r="A179" s="5" t="s">
        <v>166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f t="shared" si="94"/>
        <v>0</v>
      </c>
      <c r="H179" s="5">
        <v>1</v>
      </c>
      <c r="I179" s="5">
        <v>0</v>
      </c>
      <c r="J179" s="5">
        <f t="shared" si="95"/>
        <v>0</v>
      </c>
      <c r="K179" s="5">
        <v>0</v>
      </c>
      <c r="L179" s="5">
        <v>0</v>
      </c>
      <c r="M179" s="5">
        <f t="shared" si="97"/>
        <v>-5</v>
      </c>
      <c r="N179" s="21">
        <v>0</v>
      </c>
      <c r="O179" s="22">
        <f t="shared" si="77"/>
        <v>6</v>
      </c>
      <c r="P179" s="5">
        <f t="shared" si="70"/>
        <v>-6</v>
      </c>
      <c r="Q179" s="5">
        <f t="shared" si="71"/>
        <v>0</v>
      </c>
      <c r="R179" s="24">
        <f t="shared" si="72"/>
        <v>6</v>
      </c>
      <c r="S179" s="5">
        <v>2</v>
      </c>
    </row>
    <row r="180" spans="1:19" ht="14.25" customHeight="1">
      <c r="A180" s="5" t="s">
        <v>167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f t="shared" si="94"/>
        <v>0</v>
      </c>
      <c r="H180" s="5">
        <v>0.25</v>
      </c>
      <c r="I180" s="5">
        <v>2</v>
      </c>
      <c r="J180" s="5">
        <f t="shared" si="95"/>
        <v>2</v>
      </c>
      <c r="K180" s="5">
        <f t="shared" si="96"/>
        <v>8</v>
      </c>
      <c r="L180" s="5">
        <v>0</v>
      </c>
      <c r="M180" s="5">
        <f t="shared" si="97"/>
        <v>0.75</v>
      </c>
      <c r="N180" s="21">
        <v>0</v>
      </c>
      <c r="O180" s="22">
        <f t="shared" si="77"/>
        <v>1.5</v>
      </c>
      <c r="P180" s="5">
        <f t="shared" si="70"/>
        <v>0.5</v>
      </c>
      <c r="Q180" s="5">
        <f t="shared" si="71"/>
        <v>0.5</v>
      </c>
      <c r="R180" s="24">
        <f t="shared" si="72"/>
        <v>1</v>
      </c>
      <c r="S180" s="5">
        <v>2</v>
      </c>
    </row>
    <row r="181" spans="1:19" ht="14.25" customHeight="1">
      <c r="A181" s="5" t="s">
        <v>176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f t="shared" si="94"/>
        <v>0</v>
      </c>
      <c r="H181" s="5">
        <v>0.25</v>
      </c>
      <c r="I181" s="5">
        <v>2</v>
      </c>
      <c r="J181" s="5">
        <f t="shared" si="95"/>
        <v>2</v>
      </c>
      <c r="K181" s="5">
        <f t="shared" si="96"/>
        <v>8</v>
      </c>
      <c r="L181" s="5">
        <v>0</v>
      </c>
      <c r="M181" s="5">
        <f t="shared" si="97"/>
        <v>0.75</v>
      </c>
      <c r="N181" s="21">
        <v>0</v>
      </c>
      <c r="O181" s="22">
        <f t="shared" si="77"/>
        <v>1.5</v>
      </c>
      <c r="P181" s="5">
        <f t="shared" si="70"/>
        <v>0.5</v>
      </c>
      <c r="Q181" s="5">
        <f t="shared" si="71"/>
        <v>0.5</v>
      </c>
      <c r="R181" s="24">
        <f t="shared" si="72"/>
        <v>1</v>
      </c>
      <c r="S181" s="5">
        <v>2</v>
      </c>
    </row>
    <row r="182" spans="1:19" ht="14.25" customHeight="1">
      <c r="A182" s="5" t="s">
        <v>168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f t="shared" ref="G182" si="98">AVERAGE(C182:F182)</f>
        <v>0</v>
      </c>
      <c r="H182" s="5">
        <v>0.5</v>
      </c>
      <c r="I182" s="5">
        <v>2</v>
      </c>
      <c r="J182" s="5">
        <f t="shared" ref="J182" si="99">+B182+I182</f>
        <v>2</v>
      </c>
      <c r="K182" s="5">
        <f t="shared" ref="K182" si="100">+J182/H182</f>
        <v>4</v>
      </c>
      <c r="L182" s="5">
        <v>0</v>
      </c>
      <c r="M182" s="5">
        <f t="shared" ref="M182" si="101">+J182-(H182*5)</f>
        <v>-0.5</v>
      </c>
      <c r="N182" s="21">
        <v>0</v>
      </c>
      <c r="O182" s="22">
        <f t="shared" si="77"/>
        <v>3</v>
      </c>
      <c r="P182" s="5">
        <f t="shared" si="70"/>
        <v>-1</v>
      </c>
      <c r="Q182" s="5">
        <f t="shared" si="71"/>
        <v>0</v>
      </c>
      <c r="R182" s="24">
        <f t="shared" si="72"/>
        <v>3</v>
      </c>
      <c r="S182" s="5">
        <v>2</v>
      </c>
    </row>
    <row r="183" spans="1:19" ht="14.25" customHeight="1">
      <c r="A183" s="5" t="s">
        <v>177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f t="shared" si="94"/>
        <v>0</v>
      </c>
      <c r="H183" s="5">
        <v>0.5</v>
      </c>
      <c r="I183" s="5">
        <v>3</v>
      </c>
      <c r="J183" s="5">
        <f t="shared" si="95"/>
        <v>3</v>
      </c>
      <c r="K183" s="5">
        <f t="shared" si="96"/>
        <v>6</v>
      </c>
      <c r="L183" s="5">
        <v>0</v>
      </c>
      <c r="M183" s="5">
        <f t="shared" si="97"/>
        <v>0.5</v>
      </c>
      <c r="N183" s="21">
        <v>0</v>
      </c>
      <c r="O183" s="22">
        <f t="shared" si="77"/>
        <v>3</v>
      </c>
      <c r="P183" s="5">
        <f t="shared" si="70"/>
        <v>0</v>
      </c>
      <c r="Q183" s="5">
        <f t="shared" si="71"/>
        <v>0</v>
      </c>
      <c r="R183" s="24">
        <f t="shared" si="72"/>
        <v>3</v>
      </c>
      <c r="S183" s="5">
        <v>2</v>
      </c>
    </row>
    <row r="184" spans="1:19" ht="14.25" customHeight="1">
      <c r="A184" s="5" t="s">
        <v>178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f t="shared" si="94"/>
        <v>0</v>
      </c>
      <c r="H184" s="5">
        <v>0.75</v>
      </c>
      <c r="I184" s="5">
        <v>3</v>
      </c>
      <c r="J184" s="5">
        <f t="shared" si="95"/>
        <v>3</v>
      </c>
      <c r="K184" s="5">
        <f t="shared" si="96"/>
        <v>4</v>
      </c>
      <c r="L184" s="5">
        <v>0</v>
      </c>
      <c r="M184" s="5">
        <f t="shared" si="97"/>
        <v>-0.75</v>
      </c>
      <c r="N184" s="21">
        <v>0</v>
      </c>
      <c r="O184" s="22">
        <f t="shared" si="77"/>
        <v>4.5</v>
      </c>
      <c r="P184" s="5">
        <f t="shared" si="70"/>
        <v>-1.5</v>
      </c>
      <c r="Q184" s="5">
        <f t="shared" si="71"/>
        <v>0</v>
      </c>
      <c r="R184" s="24">
        <f t="shared" si="72"/>
        <v>4.5</v>
      </c>
      <c r="S184" s="5">
        <v>4</v>
      </c>
    </row>
    <row r="185" spans="1:19" ht="14.25" customHeight="1">
      <c r="A185" s="5" t="s">
        <v>169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f t="shared" si="94"/>
        <v>0</v>
      </c>
      <c r="H185" s="5">
        <v>0.75</v>
      </c>
      <c r="I185" s="5">
        <v>4</v>
      </c>
      <c r="J185" s="5">
        <f t="shared" si="95"/>
        <v>4</v>
      </c>
      <c r="K185" s="5">
        <f t="shared" si="96"/>
        <v>5.333333333333333</v>
      </c>
      <c r="L185" s="5">
        <v>0</v>
      </c>
      <c r="M185" s="5">
        <f t="shared" si="97"/>
        <v>0.25</v>
      </c>
      <c r="N185" s="21">
        <v>0</v>
      </c>
      <c r="O185" s="22">
        <f t="shared" si="77"/>
        <v>4.5</v>
      </c>
      <c r="P185" s="5">
        <f t="shared" ref="P185:P217" si="102">+J185-O185</f>
        <v>-0.5</v>
      </c>
      <c r="Q185" s="5">
        <f t="shared" ref="Q185:Q217" si="103">IF(P185&lt;0,0,P185)</f>
        <v>0</v>
      </c>
      <c r="R185" s="24">
        <f t="shared" ref="R185:R217" si="104">O185-Q185</f>
        <v>4.5</v>
      </c>
      <c r="S185" s="5">
        <v>4</v>
      </c>
    </row>
    <row r="186" spans="1:19" ht="14.25" customHeight="1">
      <c r="A186" s="5" t="s">
        <v>179</v>
      </c>
      <c r="B186" s="5"/>
      <c r="C186" s="5">
        <v>0</v>
      </c>
      <c r="D186" s="5">
        <v>0</v>
      </c>
      <c r="E186" s="5">
        <v>0</v>
      </c>
      <c r="F186" s="5">
        <v>0</v>
      </c>
      <c r="G186" s="5">
        <f t="shared" si="94"/>
        <v>0</v>
      </c>
      <c r="H186" s="5">
        <v>0.5</v>
      </c>
      <c r="I186" s="5">
        <v>4</v>
      </c>
      <c r="J186" s="5">
        <f t="shared" si="95"/>
        <v>4</v>
      </c>
      <c r="K186" s="5">
        <f t="shared" si="96"/>
        <v>8</v>
      </c>
      <c r="L186" s="5">
        <v>0</v>
      </c>
      <c r="M186" s="5">
        <f t="shared" si="97"/>
        <v>1.5</v>
      </c>
      <c r="N186" s="21">
        <v>0</v>
      </c>
      <c r="O186" s="22">
        <f t="shared" si="77"/>
        <v>3</v>
      </c>
      <c r="P186" s="5">
        <f t="shared" si="102"/>
        <v>1</v>
      </c>
      <c r="Q186" s="5">
        <f t="shared" si="103"/>
        <v>1</v>
      </c>
      <c r="R186" s="24">
        <f t="shared" si="104"/>
        <v>2</v>
      </c>
      <c r="S186" s="5">
        <v>2</v>
      </c>
    </row>
    <row r="187" spans="1:19" ht="14.25" customHeight="1">
      <c r="A187" s="5" t="s">
        <v>180</v>
      </c>
      <c r="B187" s="5">
        <v>1</v>
      </c>
      <c r="C187" s="5">
        <v>0</v>
      </c>
      <c r="D187" s="5">
        <v>0</v>
      </c>
      <c r="E187" s="5">
        <v>0</v>
      </c>
      <c r="F187" s="5">
        <v>0</v>
      </c>
      <c r="G187" s="5">
        <f t="shared" si="94"/>
        <v>0</v>
      </c>
      <c r="H187" s="5">
        <v>0.75</v>
      </c>
      <c r="I187" s="5">
        <v>3</v>
      </c>
      <c r="J187" s="5">
        <f t="shared" si="95"/>
        <v>4</v>
      </c>
      <c r="K187" s="5">
        <f t="shared" si="96"/>
        <v>5.333333333333333</v>
      </c>
      <c r="L187" s="5">
        <v>0</v>
      </c>
      <c r="M187" s="5">
        <f t="shared" si="97"/>
        <v>0.25</v>
      </c>
      <c r="N187" s="21">
        <v>0</v>
      </c>
      <c r="O187" s="22">
        <f t="shared" si="77"/>
        <v>4.5</v>
      </c>
      <c r="P187" s="5">
        <f t="shared" si="102"/>
        <v>-0.5</v>
      </c>
      <c r="Q187" s="5">
        <f t="shared" si="103"/>
        <v>0</v>
      </c>
      <c r="R187" s="24">
        <f t="shared" si="104"/>
        <v>4.5</v>
      </c>
      <c r="S187" s="5">
        <v>4</v>
      </c>
    </row>
    <row r="188" spans="1:19" ht="14.25" customHeight="1">
      <c r="A188" s="5" t="s">
        <v>170</v>
      </c>
      <c r="B188" s="5">
        <v>0</v>
      </c>
      <c r="C188" s="5">
        <v>0</v>
      </c>
      <c r="D188" s="5">
        <v>0</v>
      </c>
      <c r="E188" s="5">
        <v>0</v>
      </c>
      <c r="F188" s="5">
        <v>1</v>
      </c>
      <c r="G188" s="5">
        <f t="shared" si="94"/>
        <v>0.25</v>
      </c>
      <c r="H188" s="5">
        <v>0.75</v>
      </c>
      <c r="I188" s="5">
        <v>3</v>
      </c>
      <c r="J188" s="5">
        <f t="shared" si="95"/>
        <v>3</v>
      </c>
      <c r="K188" s="5">
        <f t="shared" si="96"/>
        <v>4</v>
      </c>
      <c r="L188" s="5">
        <v>0</v>
      </c>
      <c r="M188" s="5">
        <f t="shared" si="97"/>
        <v>-0.75</v>
      </c>
      <c r="N188" s="21">
        <v>0</v>
      </c>
      <c r="O188" s="22">
        <f t="shared" si="77"/>
        <v>4.5</v>
      </c>
      <c r="P188" s="5">
        <f t="shared" si="102"/>
        <v>-1.5</v>
      </c>
      <c r="Q188" s="5">
        <f t="shared" si="103"/>
        <v>0</v>
      </c>
      <c r="R188" s="24">
        <f t="shared" si="104"/>
        <v>4.5</v>
      </c>
      <c r="S188" s="5">
        <v>4</v>
      </c>
    </row>
    <row r="189" spans="1:19" ht="14.25" customHeight="1">
      <c r="A189" s="5" t="s">
        <v>181</v>
      </c>
      <c r="B189" s="5">
        <v>1</v>
      </c>
      <c r="C189" s="5">
        <v>0</v>
      </c>
      <c r="D189" s="5">
        <v>0</v>
      </c>
      <c r="E189" s="5">
        <v>0</v>
      </c>
      <c r="F189" s="5">
        <v>1</v>
      </c>
      <c r="G189" s="5">
        <f t="shared" si="94"/>
        <v>0.25</v>
      </c>
      <c r="H189" s="5">
        <v>1</v>
      </c>
      <c r="I189" s="5">
        <v>4</v>
      </c>
      <c r="J189" s="5">
        <f t="shared" si="95"/>
        <v>5</v>
      </c>
      <c r="K189" s="5">
        <f t="shared" si="96"/>
        <v>5</v>
      </c>
      <c r="L189" s="5">
        <v>0</v>
      </c>
      <c r="M189" s="5">
        <f t="shared" si="97"/>
        <v>0</v>
      </c>
      <c r="N189" s="21">
        <v>0</v>
      </c>
      <c r="O189" s="22">
        <f t="shared" si="77"/>
        <v>6</v>
      </c>
      <c r="P189" s="5">
        <f t="shared" si="102"/>
        <v>-1</v>
      </c>
      <c r="Q189" s="5">
        <f t="shared" si="103"/>
        <v>0</v>
      </c>
      <c r="R189" s="24">
        <f t="shared" si="104"/>
        <v>6</v>
      </c>
      <c r="S189" s="5">
        <v>6</v>
      </c>
    </row>
    <row r="190" spans="1:19" ht="14.25" customHeight="1">
      <c r="A190" s="5" t="s">
        <v>171</v>
      </c>
      <c r="B190" s="5">
        <v>1</v>
      </c>
      <c r="C190" s="5">
        <v>0</v>
      </c>
      <c r="D190" s="5">
        <v>0</v>
      </c>
      <c r="E190" s="5">
        <v>0</v>
      </c>
      <c r="F190" s="5">
        <v>1</v>
      </c>
      <c r="G190" s="5">
        <f t="shared" si="94"/>
        <v>0.25</v>
      </c>
      <c r="H190" s="5">
        <v>1</v>
      </c>
      <c r="I190" s="5">
        <v>4</v>
      </c>
      <c r="J190" s="5">
        <f t="shared" si="95"/>
        <v>5</v>
      </c>
      <c r="K190" s="5">
        <f t="shared" si="96"/>
        <v>5</v>
      </c>
      <c r="L190" s="5">
        <v>0</v>
      </c>
      <c r="M190" s="5">
        <f t="shared" si="97"/>
        <v>0</v>
      </c>
      <c r="N190" s="21">
        <v>0</v>
      </c>
      <c r="O190" s="22">
        <f t="shared" si="77"/>
        <v>6</v>
      </c>
      <c r="P190" s="5">
        <f t="shared" si="102"/>
        <v>-1</v>
      </c>
      <c r="Q190" s="5">
        <f t="shared" si="103"/>
        <v>0</v>
      </c>
      <c r="R190" s="24">
        <f t="shared" si="104"/>
        <v>6</v>
      </c>
      <c r="S190" s="5">
        <v>6</v>
      </c>
    </row>
    <row r="191" spans="1:19" ht="14.25" customHeight="1">
      <c r="A191" s="5" t="s">
        <v>172</v>
      </c>
      <c r="B191" s="5">
        <v>2</v>
      </c>
      <c r="C191" s="5">
        <v>0</v>
      </c>
      <c r="D191" s="5">
        <v>0</v>
      </c>
      <c r="E191" s="5">
        <v>0</v>
      </c>
      <c r="F191" s="5">
        <v>0</v>
      </c>
      <c r="G191" s="5">
        <f t="shared" si="94"/>
        <v>0</v>
      </c>
      <c r="H191" s="5">
        <v>1</v>
      </c>
      <c r="I191" s="5">
        <v>4</v>
      </c>
      <c r="J191" s="5">
        <f t="shared" si="95"/>
        <v>6</v>
      </c>
      <c r="K191" s="5">
        <f t="shared" si="96"/>
        <v>6</v>
      </c>
      <c r="L191" s="5">
        <v>0</v>
      </c>
      <c r="M191" s="5">
        <f t="shared" si="97"/>
        <v>1</v>
      </c>
      <c r="N191" s="21">
        <v>0</v>
      </c>
      <c r="O191" s="22">
        <f t="shared" si="77"/>
        <v>6</v>
      </c>
      <c r="P191" s="5">
        <f t="shared" si="102"/>
        <v>0</v>
      </c>
      <c r="Q191" s="5">
        <f t="shared" si="103"/>
        <v>0</v>
      </c>
      <c r="R191" s="24">
        <f t="shared" si="104"/>
        <v>6</v>
      </c>
      <c r="S191" s="5">
        <v>6</v>
      </c>
    </row>
    <row r="192" spans="1:19" ht="14.25" customHeight="1">
      <c r="A192" s="5" t="s">
        <v>182</v>
      </c>
      <c r="B192" s="5">
        <v>0</v>
      </c>
      <c r="C192" s="5">
        <v>0</v>
      </c>
      <c r="D192" s="5">
        <v>0</v>
      </c>
      <c r="E192" s="5">
        <v>0</v>
      </c>
      <c r="F192" s="5">
        <v>2</v>
      </c>
      <c r="G192" s="5">
        <f t="shared" si="94"/>
        <v>0.5</v>
      </c>
      <c r="H192" s="5">
        <v>1</v>
      </c>
      <c r="I192" s="5">
        <v>6</v>
      </c>
      <c r="J192" s="5">
        <f t="shared" si="95"/>
        <v>6</v>
      </c>
      <c r="K192" s="5">
        <f t="shared" si="96"/>
        <v>6</v>
      </c>
      <c r="L192" s="5">
        <v>0</v>
      </c>
      <c r="M192" s="5">
        <f t="shared" si="97"/>
        <v>1</v>
      </c>
      <c r="N192" s="21">
        <v>0</v>
      </c>
      <c r="O192" s="22">
        <f t="shared" si="77"/>
        <v>6</v>
      </c>
      <c r="P192" s="5">
        <f t="shared" si="102"/>
        <v>0</v>
      </c>
      <c r="Q192" s="5">
        <f t="shared" si="103"/>
        <v>0</v>
      </c>
      <c r="R192" s="24">
        <f t="shared" si="104"/>
        <v>6</v>
      </c>
      <c r="S192" s="5">
        <v>6</v>
      </c>
    </row>
    <row r="193" spans="1:22" ht="14.25" customHeight="1">
      <c r="A193" s="5" t="s">
        <v>173</v>
      </c>
      <c r="B193" s="5">
        <v>1</v>
      </c>
      <c r="C193" s="5">
        <v>0</v>
      </c>
      <c r="D193" s="5">
        <v>0</v>
      </c>
      <c r="E193" s="5">
        <v>0</v>
      </c>
      <c r="F193" s="5">
        <v>1</v>
      </c>
      <c r="G193" s="5">
        <f t="shared" si="94"/>
        <v>0.25</v>
      </c>
      <c r="H193" s="5">
        <v>1</v>
      </c>
      <c r="I193" s="5">
        <v>6</v>
      </c>
      <c r="J193" s="5">
        <f t="shared" si="95"/>
        <v>7</v>
      </c>
      <c r="K193" s="5">
        <f t="shared" si="96"/>
        <v>7</v>
      </c>
      <c r="L193" s="5">
        <v>0</v>
      </c>
      <c r="M193" s="5">
        <f t="shared" si="97"/>
        <v>2</v>
      </c>
      <c r="N193" s="21">
        <v>0</v>
      </c>
      <c r="O193" s="22">
        <f t="shared" si="77"/>
        <v>6</v>
      </c>
      <c r="P193" s="5">
        <f t="shared" si="102"/>
        <v>1</v>
      </c>
      <c r="Q193" s="5">
        <f t="shared" si="103"/>
        <v>1</v>
      </c>
      <c r="R193" s="24">
        <f t="shared" si="104"/>
        <v>5</v>
      </c>
      <c r="S193" s="5">
        <v>4</v>
      </c>
    </row>
    <row r="194" spans="1:22" ht="14.25" customHeight="1">
      <c r="A194" s="5" t="s">
        <v>183</v>
      </c>
      <c r="B194" s="5">
        <v>1</v>
      </c>
      <c r="C194" s="5">
        <v>0</v>
      </c>
      <c r="D194" s="5">
        <v>0</v>
      </c>
      <c r="E194" s="5">
        <v>0</v>
      </c>
      <c r="F194" s="5">
        <v>0</v>
      </c>
      <c r="G194" s="5">
        <f t="shared" si="94"/>
        <v>0</v>
      </c>
      <c r="H194" s="5">
        <v>0.75</v>
      </c>
      <c r="I194" s="5">
        <v>4</v>
      </c>
      <c r="J194" s="5">
        <f t="shared" si="95"/>
        <v>5</v>
      </c>
      <c r="K194" s="5">
        <f t="shared" si="96"/>
        <v>6.666666666666667</v>
      </c>
      <c r="L194" s="5">
        <v>0</v>
      </c>
      <c r="M194" s="5">
        <f t="shared" si="97"/>
        <v>1.25</v>
      </c>
      <c r="N194" s="21">
        <v>0</v>
      </c>
      <c r="O194" s="22">
        <f t="shared" si="77"/>
        <v>4.5</v>
      </c>
      <c r="P194" s="5">
        <f t="shared" si="102"/>
        <v>0.5</v>
      </c>
      <c r="Q194" s="5">
        <f t="shared" si="103"/>
        <v>0.5</v>
      </c>
      <c r="R194" s="24">
        <f t="shared" si="104"/>
        <v>4</v>
      </c>
      <c r="S194" s="5">
        <v>2</v>
      </c>
    </row>
    <row r="195" spans="1:22" ht="14.25" customHeight="1">
      <c r="A195" s="5" t="s">
        <v>184</v>
      </c>
      <c r="B195" s="5">
        <v>1</v>
      </c>
      <c r="C195" s="5">
        <v>0</v>
      </c>
      <c r="D195" s="5">
        <v>0</v>
      </c>
      <c r="E195" s="5">
        <v>0</v>
      </c>
      <c r="F195" s="5">
        <v>0</v>
      </c>
      <c r="G195" s="5">
        <f t="shared" si="94"/>
        <v>0</v>
      </c>
      <c r="H195" s="5">
        <v>0.5</v>
      </c>
      <c r="I195" s="5">
        <v>4</v>
      </c>
      <c r="J195" s="5">
        <f t="shared" si="95"/>
        <v>5</v>
      </c>
      <c r="K195" s="5">
        <f t="shared" si="96"/>
        <v>10</v>
      </c>
      <c r="L195" s="5">
        <v>0</v>
      </c>
      <c r="M195" s="5">
        <f t="shared" si="97"/>
        <v>2.5</v>
      </c>
      <c r="N195" s="21">
        <v>0</v>
      </c>
      <c r="O195" s="22">
        <f t="shared" si="77"/>
        <v>3</v>
      </c>
      <c r="P195" s="5">
        <f t="shared" si="102"/>
        <v>2</v>
      </c>
      <c r="Q195" s="5">
        <f t="shared" si="103"/>
        <v>2</v>
      </c>
      <c r="R195" s="24">
        <f t="shared" si="104"/>
        <v>1</v>
      </c>
      <c r="S195" s="5">
        <v>2</v>
      </c>
    </row>
    <row r="196" spans="1:22" ht="14.25" customHeight="1">
      <c r="A196" s="5" t="s">
        <v>174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f t="shared" si="94"/>
        <v>0</v>
      </c>
      <c r="H196" s="5">
        <v>0.5</v>
      </c>
      <c r="I196" s="5">
        <v>2</v>
      </c>
      <c r="J196" s="5">
        <f t="shared" si="95"/>
        <v>2</v>
      </c>
      <c r="K196" s="5">
        <f t="shared" si="96"/>
        <v>4</v>
      </c>
      <c r="L196" s="5">
        <v>0</v>
      </c>
      <c r="M196" s="5">
        <f t="shared" si="97"/>
        <v>-0.5</v>
      </c>
      <c r="N196" s="21">
        <v>0</v>
      </c>
      <c r="O196" s="22">
        <f t="shared" ref="O196:O217" si="105">(1+N196)*H196*6</f>
        <v>3</v>
      </c>
      <c r="P196" s="5">
        <f t="shared" si="102"/>
        <v>-1</v>
      </c>
      <c r="Q196" s="5">
        <f t="shared" si="103"/>
        <v>0</v>
      </c>
      <c r="R196" s="24">
        <f t="shared" si="104"/>
        <v>3</v>
      </c>
      <c r="S196" s="5">
        <v>2</v>
      </c>
    </row>
    <row r="197" spans="1:22" ht="14.25" customHeight="1">
      <c r="A197" s="5" t="s">
        <v>175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f t="shared" ref="G197" si="106">AVERAGE(C197:F197)</f>
        <v>0</v>
      </c>
      <c r="H197" s="5">
        <v>0.25</v>
      </c>
      <c r="I197" s="5">
        <v>2</v>
      </c>
      <c r="J197" s="5">
        <f t="shared" ref="J197" si="107">+B197+I197</f>
        <v>2</v>
      </c>
      <c r="K197" s="5">
        <f t="shared" ref="K197" si="108">+J197/H197</f>
        <v>8</v>
      </c>
      <c r="L197" s="5">
        <v>0</v>
      </c>
      <c r="M197" s="5">
        <f t="shared" ref="M197" si="109">+J197-(H197*5)</f>
        <v>0.75</v>
      </c>
      <c r="N197" s="21">
        <v>0</v>
      </c>
      <c r="O197" s="22">
        <f t="shared" si="105"/>
        <v>1.5</v>
      </c>
      <c r="P197" s="5">
        <f t="shared" si="102"/>
        <v>0.5</v>
      </c>
      <c r="Q197" s="5">
        <f t="shared" si="103"/>
        <v>0.5</v>
      </c>
      <c r="R197" s="24">
        <f t="shared" si="104"/>
        <v>1</v>
      </c>
      <c r="S197" s="5">
        <v>0</v>
      </c>
    </row>
    <row r="198" spans="1:22" ht="14.25" customHeight="1">
      <c r="A198" s="5" t="s">
        <v>185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f t="shared" si="94"/>
        <v>0</v>
      </c>
      <c r="H198" s="5">
        <v>1.5</v>
      </c>
      <c r="I198" s="5">
        <v>0</v>
      </c>
      <c r="J198" s="5">
        <f t="shared" si="95"/>
        <v>0</v>
      </c>
      <c r="K198" s="5">
        <f t="shared" si="96"/>
        <v>0</v>
      </c>
      <c r="L198" s="5">
        <v>0</v>
      </c>
      <c r="M198" s="5">
        <f t="shared" si="97"/>
        <v>-7.5</v>
      </c>
      <c r="N198" s="21">
        <v>0</v>
      </c>
      <c r="O198" s="22">
        <f t="shared" si="105"/>
        <v>9</v>
      </c>
      <c r="P198" s="5">
        <f t="shared" si="102"/>
        <v>-9</v>
      </c>
      <c r="Q198" s="5">
        <f t="shared" si="103"/>
        <v>0</v>
      </c>
      <c r="R198" s="24">
        <f t="shared" si="104"/>
        <v>9</v>
      </c>
      <c r="S198" s="5">
        <v>9</v>
      </c>
      <c r="T198" s="12">
        <v>4</v>
      </c>
      <c r="U198" s="5">
        <v>5</v>
      </c>
    </row>
    <row r="199" spans="1:22" ht="14.25" customHeight="1">
      <c r="A199" s="5" t="s">
        <v>189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f t="shared" si="94"/>
        <v>0</v>
      </c>
      <c r="H199" s="5">
        <v>2</v>
      </c>
      <c r="I199" s="5">
        <v>0</v>
      </c>
      <c r="J199" s="5">
        <f t="shared" si="95"/>
        <v>0</v>
      </c>
      <c r="K199" s="5">
        <f t="shared" si="96"/>
        <v>0</v>
      </c>
      <c r="L199" s="5">
        <v>0</v>
      </c>
      <c r="M199" s="5">
        <f t="shared" si="97"/>
        <v>-10</v>
      </c>
      <c r="N199" s="21">
        <v>0</v>
      </c>
      <c r="O199" s="22">
        <f t="shared" si="105"/>
        <v>12</v>
      </c>
      <c r="P199" s="5">
        <f t="shared" si="102"/>
        <v>-12</v>
      </c>
      <c r="Q199" s="5">
        <f t="shared" si="103"/>
        <v>0</v>
      </c>
      <c r="R199" s="24">
        <f t="shared" si="104"/>
        <v>12</v>
      </c>
      <c r="S199" s="5">
        <v>12</v>
      </c>
      <c r="T199" s="12">
        <v>6</v>
      </c>
      <c r="U199" s="5">
        <v>6</v>
      </c>
    </row>
    <row r="200" spans="1:22" ht="14.25" customHeight="1">
      <c r="A200" s="5" t="s">
        <v>186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f t="shared" si="94"/>
        <v>0</v>
      </c>
      <c r="H200" s="5">
        <v>2.5</v>
      </c>
      <c r="I200" s="5">
        <v>0</v>
      </c>
      <c r="J200" s="5">
        <f t="shared" si="95"/>
        <v>0</v>
      </c>
      <c r="K200" s="5">
        <f t="shared" si="96"/>
        <v>0</v>
      </c>
      <c r="L200" s="5">
        <v>0</v>
      </c>
      <c r="M200" s="5">
        <f t="shared" si="97"/>
        <v>-12.5</v>
      </c>
      <c r="N200" s="21">
        <v>0</v>
      </c>
      <c r="O200" s="22">
        <f t="shared" si="105"/>
        <v>15</v>
      </c>
      <c r="P200" s="5">
        <f t="shared" si="102"/>
        <v>-15</v>
      </c>
      <c r="Q200" s="5">
        <f t="shared" si="103"/>
        <v>0</v>
      </c>
      <c r="R200" s="24">
        <f t="shared" si="104"/>
        <v>15</v>
      </c>
      <c r="S200" s="5">
        <v>15</v>
      </c>
      <c r="T200" s="28">
        <v>6</v>
      </c>
      <c r="U200" s="5">
        <v>10</v>
      </c>
    </row>
    <row r="201" spans="1:22" ht="14.25" customHeight="1">
      <c r="A201" s="5" t="s">
        <v>190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f t="shared" si="94"/>
        <v>0</v>
      </c>
      <c r="H201" s="5">
        <v>3</v>
      </c>
      <c r="I201" s="5">
        <v>0</v>
      </c>
      <c r="J201" s="5">
        <f t="shared" si="95"/>
        <v>0</v>
      </c>
      <c r="K201" s="5">
        <f t="shared" si="96"/>
        <v>0</v>
      </c>
      <c r="L201" s="5">
        <v>0</v>
      </c>
      <c r="M201" s="5">
        <f t="shared" si="97"/>
        <v>-15</v>
      </c>
      <c r="N201" s="21">
        <v>0</v>
      </c>
      <c r="O201" s="22">
        <f t="shared" si="105"/>
        <v>18</v>
      </c>
      <c r="P201" s="5">
        <f t="shared" si="102"/>
        <v>-18</v>
      </c>
      <c r="Q201" s="5">
        <f t="shared" si="103"/>
        <v>0</v>
      </c>
      <c r="R201" s="24">
        <f t="shared" si="104"/>
        <v>18</v>
      </c>
      <c r="S201" s="5">
        <v>18</v>
      </c>
      <c r="T201" s="12">
        <v>6</v>
      </c>
      <c r="U201" s="5">
        <v>12</v>
      </c>
    </row>
    <row r="202" spans="1:22" ht="14.25" customHeight="1">
      <c r="A202" s="5" t="s">
        <v>191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f t="shared" ref="G202:G206" si="110">AVERAGE(C202:F202)</f>
        <v>0</v>
      </c>
      <c r="H202" s="5">
        <v>3</v>
      </c>
      <c r="I202" s="5">
        <v>0</v>
      </c>
      <c r="J202" s="5">
        <f t="shared" ref="J202:J206" si="111">+B202+I202</f>
        <v>0</v>
      </c>
      <c r="K202" s="5">
        <f t="shared" ref="K202:K206" si="112">+J202/H202</f>
        <v>0</v>
      </c>
      <c r="L202" s="5">
        <v>0</v>
      </c>
      <c r="M202" s="5">
        <f t="shared" ref="M202:M206" si="113">+J202-(H202*5)</f>
        <v>-15</v>
      </c>
      <c r="N202" s="21">
        <v>0</v>
      </c>
      <c r="O202" s="22">
        <f t="shared" si="105"/>
        <v>18</v>
      </c>
      <c r="P202" s="5">
        <f t="shared" si="102"/>
        <v>-18</v>
      </c>
      <c r="Q202" s="5">
        <f t="shared" si="103"/>
        <v>0</v>
      </c>
      <c r="R202" s="24">
        <f t="shared" si="104"/>
        <v>18</v>
      </c>
      <c r="S202" s="5">
        <v>18</v>
      </c>
      <c r="T202" s="12">
        <v>8</v>
      </c>
      <c r="U202" s="5">
        <v>10</v>
      </c>
    </row>
    <row r="203" spans="1:22" ht="14.25" customHeight="1">
      <c r="A203" s="5" t="s">
        <v>187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f t="shared" si="110"/>
        <v>0</v>
      </c>
      <c r="H203" s="5">
        <v>3</v>
      </c>
      <c r="I203" s="5">
        <v>0</v>
      </c>
      <c r="J203" s="5">
        <f t="shared" si="111"/>
        <v>0</v>
      </c>
      <c r="K203" s="5">
        <f t="shared" si="112"/>
        <v>0</v>
      </c>
      <c r="L203" s="5">
        <v>0</v>
      </c>
      <c r="M203" s="5">
        <f t="shared" si="113"/>
        <v>-15</v>
      </c>
      <c r="N203" s="21">
        <v>0</v>
      </c>
      <c r="O203" s="22">
        <f t="shared" si="105"/>
        <v>18</v>
      </c>
      <c r="P203" s="5">
        <f t="shared" si="102"/>
        <v>-18</v>
      </c>
      <c r="Q203" s="5">
        <f t="shared" si="103"/>
        <v>0</v>
      </c>
      <c r="R203" s="24">
        <f t="shared" si="104"/>
        <v>18</v>
      </c>
      <c r="S203" s="5">
        <v>18</v>
      </c>
      <c r="T203" s="12">
        <v>8</v>
      </c>
      <c r="U203" s="5">
        <v>10</v>
      </c>
    </row>
    <row r="204" spans="1:22" ht="14.25" customHeight="1">
      <c r="A204" s="5" t="s">
        <v>192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f t="shared" si="110"/>
        <v>0</v>
      </c>
      <c r="H204" s="5">
        <v>2.5</v>
      </c>
      <c r="I204" s="5">
        <v>0</v>
      </c>
      <c r="J204" s="5">
        <f t="shared" si="111"/>
        <v>0</v>
      </c>
      <c r="K204" s="5">
        <f t="shared" si="112"/>
        <v>0</v>
      </c>
      <c r="L204" s="5">
        <v>0</v>
      </c>
      <c r="M204" s="5">
        <f t="shared" si="113"/>
        <v>-12.5</v>
      </c>
      <c r="N204" s="21">
        <v>0</v>
      </c>
      <c r="O204" s="22">
        <f t="shared" si="105"/>
        <v>15</v>
      </c>
      <c r="P204" s="5">
        <f t="shared" si="102"/>
        <v>-15</v>
      </c>
      <c r="Q204" s="5">
        <f t="shared" si="103"/>
        <v>0</v>
      </c>
      <c r="R204" s="24">
        <f t="shared" si="104"/>
        <v>15</v>
      </c>
      <c r="S204" s="5">
        <v>15</v>
      </c>
      <c r="T204" s="29">
        <v>8</v>
      </c>
      <c r="U204" s="5">
        <v>8</v>
      </c>
    </row>
    <row r="205" spans="1:22" ht="14.25" customHeight="1">
      <c r="A205" s="5" t="s">
        <v>193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f t="shared" si="110"/>
        <v>0</v>
      </c>
      <c r="H205" s="5">
        <v>1.5</v>
      </c>
      <c r="I205" s="5">
        <v>0</v>
      </c>
      <c r="J205" s="5">
        <f t="shared" si="111"/>
        <v>0</v>
      </c>
      <c r="K205" s="5">
        <f t="shared" si="112"/>
        <v>0</v>
      </c>
      <c r="L205" s="5">
        <v>0</v>
      </c>
      <c r="M205" s="5">
        <f t="shared" si="113"/>
        <v>-7.5</v>
      </c>
      <c r="N205" s="21">
        <v>0</v>
      </c>
      <c r="O205" s="22">
        <f t="shared" si="105"/>
        <v>9</v>
      </c>
      <c r="P205" s="5">
        <f t="shared" si="102"/>
        <v>-9</v>
      </c>
      <c r="Q205" s="5">
        <f t="shared" si="103"/>
        <v>0</v>
      </c>
      <c r="R205" s="24">
        <f t="shared" si="104"/>
        <v>9</v>
      </c>
      <c r="S205" s="5">
        <v>9</v>
      </c>
      <c r="T205" s="29">
        <v>6</v>
      </c>
      <c r="U205" s="5">
        <v>3</v>
      </c>
    </row>
    <row r="206" spans="1:22" ht="14.25" customHeight="1">
      <c r="A206" s="5" t="s">
        <v>188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f t="shared" si="110"/>
        <v>0</v>
      </c>
      <c r="H206" s="5">
        <v>1</v>
      </c>
      <c r="I206" s="5"/>
      <c r="J206" s="5">
        <f t="shared" si="111"/>
        <v>0</v>
      </c>
      <c r="K206" s="5">
        <f t="shared" si="112"/>
        <v>0</v>
      </c>
      <c r="L206" s="5">
        <v>0</v>
      </c>
      <c r="M206" s="5">
        <f t="shared" si="113"/>
        <v>-5</v>
      </c>
      <c r="N206" s="21">
        <v>0</v>
      </c>
      <c r="O206" s="22">
        <f t="shared" si="105"/>
        <v>6</v>
      </c>
      <c r="P206" s="5">
        <f t="shared" si="102"/>
        <v>-6</v>
      </c>
      <c r="Q206" s="5">
        <f t="shared" si="103"/>
        <v>0</v>
      </c>
      <c r="R206" s="24">
        <f t="shared" si="104"/>
        <v>6</v>
      </c>
      <c r="S206" s="5">
        <v>6</v>
      </c>
      <c r="T206" s="12">
        <v>6</v>
      </c>
      <c r="U206" s="5">
        <v>3</v>
      </c>
      <c r="V206" s="30"/>
    </row>
    <row r="207" spans="1:22">
      <c r="A207" s="12" t="s">
        <v>198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f t="shared" ref="G207:G217" si="114">AVERAGE(C207:F207)</f>
        <v>0</v>
      </c>
      <c r="H207" s="5">
        <v>1.5</v>
      </c>
      <c r="I207" s="5">
        <v>6</v>
      </c>
      <c r="J207" s="5">
        <f t="shared" ref="J207:J217" si="115">+B207+I207</f>
        <v>6</v>
      </c>
      <c r="K207" s="5">
        <f t="shared" ref="K207:K217" si="116">+J207/H207</f>
        <v>4</v>
      </c>
      <c r="L207" s="5">
        <v>0</v>
      </c>
      <c r="M207" s="5">
        <f t="shared" ref="M207:M217" si="117">+J207-(H207*5)</f>
        <v>-1.5</v>
      </c>
      <c r="N207" s="21">
        <v>0</v>
      </c>
      <c r="O207" s="22">
        <f t="shared" si="105"/>
        <v>9</v>
      </c>
      <c r="P207" s="5">
        <f t="shared" si="102"/>
        <v>-3</v>
      </c>
      <c r="Q207" s="5">
        <f t="shared" si="103"/>
        <v>0</v>
      </c>
      <c r="R207" s="24">
        <f t="shared" si="104"/>
        <v>9</v>
      </c>
      <c r="S207" s="5">
        <v>9</v>
      </c>
      <c r="T207" s="12">
        <v>6</v>
      </c>
      <c r="V207" s="12">
        <v>3</v>
      </c>
    </row>
    <row r="208" spans="1:22">
      <c r="A208" s="12" t="s">
        <v>199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f t="shared" si="114"/>
        <v>0</v>
      </c>
      <c r="H208" s="5">
        <v>3</v>
      </c>
      <c r="I208" s="5">
        <v>6</v>
      </c>
      <c r="J208" s="5">
        <f t="shared" si="115"/>
        <v>6</v>
      </c>
      <c r="K208" s="5">
        <f t="shared" si="116"/>
        <v>2</v>
      </c>
      <c r="L208" s="5">
        <v>0</v>
      </c>
      <c r="M208" s="5">
        <f t="shared" si="117"/>
        <v>-9</v>
      </c>
      <c r="N208" s="21">
        <v>0</v>
      </c>
      <c r="O208" s="22">
        <f t="shared" si="105"/>
        <v>18</v>
      </c>
      <c r="P208" s="5">
        <f t="shared" si="102"/>
        <v>-12</v>
      </c>
      <c r="Q208" s="5">
        <f t="shared" si="103"/>
        <v>0</v>
      </c>
      <c r="R208" s="24">
        <f t="shared" si="104"/>
        <v>18</v>
      </c>
      <c r="S208" s="5">
        <v>16</v>
      </c>
      <c r="T208" s="12">
        <v>6</v>
      </c>
      <c r="V208" s="12">
        <v>10</v>
      </c>
    </row>
    <row r="209" spans="1:22">
      <c r="A209" s="12" t="s">
        <v>200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f t="shared" si="114"/>
        <v>0</v>
      </c>
      <c r="H209" s="5">
        <v>3</v>
      </c>
      <c r="I209" s="5">
        <v>6</v>
      </c>
      <c r="J209" s="5">
        <f t="shared" si="115"/>
        <v>6</v>
      </c>
      <c r="K209" s="5">
        <f t="shared" si="116"/>
        <v>2</v>
      </c>
      <c r="L209" s="5">
        <v>0</v>
      </c>
      <c r="M209" s="5">
        <f t="shared" si="117"/>
        <v>-9</v>
      </c>
      <c r="N209" s="21">
        <v>0</v>
      </c>
      <c r="O209" s="22">
        <f t="shared" si="105"/>
        <v>18</v>
      </c>
      <c r="P209" s="5">
        <f t="shared" si="102"/>
        <v>-12</v>
      </c>
      <c r="Q209" s="5">
        <f t="shared" si="103"/>
        <v>0</v>
      </c>
      <c r="R209" s="24">
        <f t="shared" si="104"/>
        <v>18</v>
      </c>
      <c r="S209" s="5">
        <v>18</v>
      </c>
      <c r="T209" s="12">
        <v>8</v>
      </c>
      <c r="V209" s="12">
        <v>10</v>
      </c>
    </row>
    <row r="210" spans="1:22">
      <c r="A210" s="12" t="s">
        <v>201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f t="shared" si="114"/>
        <v>0</v>
      </c>
      <c r="H210" s="5">
        <v>4</v>
      </c>
      <c r="I210" s="5">
        <v>8</v>
      </c>
      <c r="J210" s="5">
        <f t="shared" si="115"/>
        <v>8</v>
      </c>
      <c r="K210" s="5">
        <f t="shared" si="116"/>
        <v>2</v>
      </c>
      <c r="L210" s="5">
        <v>0</v>
      </c>
      <c r="M210" s="5">
        <f t="shared" si="117"/>
        <v>-12</v>
      </c>
      <c r="N210" s="21">
        <v>0</v>
      </c>
      <c r="O210" s="22">
        <f t="shared" si="105"/>
        <v>24</v>
      </c>
      <c r="P210" s="5">
        <f t="shared" si="102"/>
        <v>-16</v>
      </c>
      <c r="Q210" s="5">
        <f t="shared" si="103"/>
        <v>0</v>
      </c>
      <c r="R210" s="24">
        <f t="shared" si="104"/>
        <v>24</v>
      </c>
      <c r="S210" s="5">
        <v>23</v>
      </c>
      <c r="T210" s="28">
        <v>8</v>
      </c>
      <c r="V210" s="28">
        <v>15</v>
      </c>
    </row>
    <row r="211" spans="1:22">
      <c r="A211" s="12" t="s">
        <v>202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f t="shared" si="114"/>
        <v>0</v>
      </c>
      <c r="H211" s="5">
        <v>4</v>
      </c>
      <c r="I211" s="5">
        <v>8</v>
      </c>
      <c r="J211" s="5">
        <f t="shared" si="115"/>
        <v>8</v>
      </c>
      <c r="K211" s="5">
        <f t="shared" si="116"/>
        <v>2</v>
      </c>
      <c r="L211" s="5">
        <v>0</v>
      </c>
      <c r="M211" s="5">
        <f t="shared" si="117"/>
        <v>-12</v>
      </c>
      <c r="N211" s="21">
        <v>0</v>
      </c>
      <c r="O211" s="22">
        <f t="shared" si="105"/>
        <v>24</v>
      </c>
      <c r="P211" s="5">
        <f t="shared" si="102"/>
        <v>-16</v>
      </c>
      <c r="Q211" s="5">
        <f t="shared" si="103"/>
        <v>0</v>
      </c>
      <c r="R211" s="24">
        <f t="shared" si="104"/>
        <v>24</v>
      </c>
      <c r="S211" s="5">
        <v>21</v>
      </c>
      <c r="T211" s="12">
        <v>6</v>
      </c>
      <c r="V211" s="12">
        <v>15</v>
      </c>
    </row>
    <row r="212" spans="1:22">
      <c r="A212" s="12" t="s">
        <v>203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f t="shared" si="114"/>
        <v>0</v>
      </c>
      <c r="H212" s="5">
        <v>4</v>
      </c>
      <c r="I212" s="5">
        <v>6</v>
      </c>
      <c r="J212" s="5">
        <f t="shared" si="115"/>
        <v>6</v>
      </c>
      <c r="K212" s="5">
        <f t="shared" si="116"/>
        <v>1.5</v>
      </c>
      <c r="L212" s="5">
        <v>0</v>
      </c>
      <c r="M212" s="5">
        <f t="shared" si="117"/>
        <v>-14</v>
      </c>
      <c r="N212" s="21">
        <v>0</v>
      </c>
      <c r="O212" s="22">
        <f t="shared" si="105"/>
        <v>24</v>
      </c>
      <c r="P212" s="5">
        <f t="shared" si="102"/>
        <v>-18</v>
      </c>
      <c r="Q212" s="5">
        <f t="shared" si="103"/>
        <v>0</v>
      </c>
      <c r="R212" s="24">
        <f t="shared" si="104"/>
        <v>24</v>
      </c>
      <c r="S212" s="5">
        <v>21</v>
      </c>
      <c r="T212" s="12">
        <v>6</v>
      </c>
      <c r="V212" s="12">
        <v>15</v>
      </c>
    </row>
    <row r="213" spans="1:22">
      <c r="A213" s="12" t="s">
        <v>204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f t="shared" si="114"/>
        <v>0</v>
      </c>
      <c r="H213" s="5">
        <v>4</v>
      </c>
      <c r="I213" s="5">
        <v>6</v>
      </c>
      <c r="J213" s="5">
        <f t="shared" si="115"/>
        <v>6</v>
      </c>
      <c r="K213" s="5">
        <f t="shared" si="116"/>
        <v>1.5</v>
      </c>
      <c r="L213" s="5">
        <v>0</v>
      </c>
      <c r="M213" s="5">
        <f t="shared" si="117"/>
        <v>-14</v>
      </c>
      <c r="N213" s="21">
        <v>0</v>
      </c>
      <c r="O213" s="22">
        <f t="shared" si="105"/>
        <v>24</v>
      </c>
      <c r="P213" s="5">
        <f t="shared" si="102"/>
        <v>-18</v>
      </c>
      <c r="Q213" s="5">
        <f t="shared" si="103"/>
        <v>0</v>
      </c>
      <c r="R213" s="24">
        <f t="shared" si="104"/>
        <v>24</v>
      </c>
      <c r="S213" s="5">
        <v>21</v>
      </c>
      <c r="T213" s="12">
        <v>6</v>
      </c>
      <c r="V213" s="12">
        <v>15</v>
      </c>
    </row>
    <row r="214" spans="1:22" ht="15">
      <c r="A214" s="12" t="s">
        <v>205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f t="shared" si="114"/>
        <v>0</v>
      </c>
      <c r="H214" s="5">
        <v>3</v>
      </c>
      <c r="I214" s="5">
        <v>6</v>
      </c>
      <c r="J214" s="5">
        <f t="shared" si="115"/>
        <v>6</v>
      </c>
      <c r="K214" s="5">
        <f t="shared" si="116"/>
        <v>2</v>
      </c>
      <c r="L214" s="5">
        <v>0</v>
      </c>
      <c r="M214" s="5">
        <f t="shared" si="117"/>
        <v>-9</v>
      </c>
      <c r="N214" s="21">
        <v>0</v>
      </c>
      <c r="O214" s="22">
        <f t="shared" si="105"/>
        <v>18</v>
      </c>
      <c r="P214" s="5">
        <f t="shared" si="102"/>
        <v>-12</v>
      </c>
      <c r="Q214" s="5">
        <f t="shared" si="103"/>
        <v>0</v>
      </c>
      <c r="R214" s="24">
        <f t="shared" si="104"/>
        <v>18</v>
      </c>
      <c r="S214" s="5">
        <v>15</v>
      </c>
      <c r="T214" s="29">
        <v>4</v>
      </c>
      <c r="V214" s="31">
        <v>5</v>
      </c>
    </row>
    <row r="215" spans="1:22" ht="15">
      <c r="A215" s="12" t="s">
        <v>206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f t="shared" si="114"/>
        <v>0</v>
      </c>
      <c r="H215" s="5">
        <v>1.25</v>
      </c>
      <c r="I215" s="5">
        <v>4</v>
      </c>
      <c r="J215" s="5">
        <f t="shared" si="115"/>
        <v>4</v>
      </c>
      <c r="K215" s="5">
        <f t="shared" si="116"/>
        <v>3.2</v>
      </c>
      <c r="L215" s="5">
        <v>0</v>
      </c>
      <c r="M215" s="5">
        <f t="shared" si="117"/>
        <v>-2.25</v>
      </c>
      <c r="N215" s="21">
        <v>0</v>
      </c>
      <c r="O215" s="22">
        <f t="shared" si="105"/>
        <v>7.5</v>
      </c>
      <c r="P215" s="5">
        <f t="shared" si="102"/>
        <v>-3.5</v>
      </c>
      <c r="Q215" s="5">
        <f t="shared" si="103"/>
        <v>0</v>
      </c>
      <c r="R215" s="24">
        <f t="shared" si="104"/>
        <v>7.5</v>
      </c>
      <c r="S215" s="5">
        <v>8</v>
      </c>
      <c r="T215" s="29">
        <v>3</v>
      </c>
      <c r="V215" s="31">
        <v>4</v>
      </c>
    </row>
    <row r="216" spans="1:22">
      <c r="A216" s="12" t="s">
        <v>207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f t="shared" si="114"/>
        <v>0</v>
      </c>
      <c r="H216" s="5">
        <v>1</v>
      </c>
      <c r="I216" s="5">
        <v>3</v>
      </c>
      <c r="J216" s="5">
        <f t="shared" si="115"/>
        <v>3</v>
      </c>
      <c r="K216" s="5">
        <f t="shared" si="116"/>
        <v>3</v>
      </c>
      <c r="L216" s="5">
        <v>0</v>
      </c>
      <c r="M216" s="5">
        <f t="shared" si="117"/>
        <v>-2</v>
      </c>
      <c r="N216" s="21">
        <v>0</v>
      </c>
      <c r="O216" s="22">
        <f t="shared" si="105"/>
        <v>6</v>
      </c>
      <c r="P216" s="5">
        <f t="shared" si="102"/>
        <v>-3</v>
      </c>
      <c r="Q216" s="5">
        <f t="shared" si="103"/>
        <v>0</v>
      </c>
      <c r="R216" s="24">
        <f t="shared" si="104"/>
        <v>6</v>
      </c>
      <c r="S216" s="5">
        <v>6</v>
      </c>
      <c r="T216" s="12">
        <v>2</v>
      </c>
      <c r="V216" s="31">
        <v>4</v>
      </c>
    </row>
    <row r="217" spans="1:22">
      <c r="A217" s="12" t="s">
        <v>208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f t="shared" si="114"/>
        <v>0</v>
      </c>
      <c r="H217" s="5">
        <v>0.75</v>
      </c>
      <c r="I217" s="5">
        <v>0.5</v>
      </c>
      <c r="J217" s="5">
        <f t="shared" si="115"/>
        <v>0.5</v>
      </c>
      <c r="K217" s="5">
        <f t="shared" si="116"/>
        <v>0.66666666666666663</v>
      </c>
      <c r="L217" s="5">
        <v>0</v>
      </c>
      <c r="M217" s="5">
        <f t="shared" si="117"/>
        <v>-3.25</v>
      </c>
      <c r="N217" s="21">
        <v>0</v>
      </c>
      <c r="O217" s="22">
        <f t="shared" si="105"/>
        <v>4.5</v>
      </c>
      <c r="P217" s="5">
        <f t="shared" si="102"/>
        <v>-4</v>
      </c>
      <c r="Q217" s="5">
        <f t="shared" si="103"/>
        <v>0</v>
      </c>
      <c r="R217" s="24">
        <f t="shared" si="104"/>
        <v>4.5</v>
      </c>
      <c r="S217" s="5">
        <v>4</v>
      </c>
      <c r="V217" s="31">
        <v>2</v>
      </c>
    </row>
    <row r="218" spans="1:2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24"/>
      <c r="S218" s="5"/>
    </row>
    <row r="219" spans="1:2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24"/>
      <c r="S219" s="5"/>
    </row>
    <row r="220" spans="1:2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24"/>
      <c r="S220" s="5"/>
    </row>
    <row r="221" spans="1:2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24"/>
      <c r="S221" s="5"/>
    </row>
    <row r="222" spans="1: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24"/>
      <c r="S222" s="5"/>
    </row>
    <row r="223" spans="1:2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4"/>
      <c r="S223" s="5"/>
    </row>
    <row r="224" spans="1:2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4"/>
      <c r="S224" s="5"/>
    </row>
    <row r="225" spans="1:1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24"/>
      <c r="S225" s="5"/>
    </row>
    <row r="226" spans="1:1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24"/>
      <c r="S226" s="5"/>
    </row>
    <row r="227" spans="1:1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24"/>
      <c r="S22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6"/>
  <sheetViews>
    <sheetView tabSelected="1" topLeftCell="J1" workbookViewId="0">
      <selection activeCell="I7" sqref="I7"/>
    </sheetView>
  </sheetViews>
  <sheetFormatPr defaultRowHeight="14.25"/>
  <cols>
    <col min="1" max="1" width="36.125" bestFit="1" customWidth="1"/>
    <col min="2" max="5" width="9" customWidth="1"/>
    <col min="6" max="7" width="5.875" customWidth="1"/>
    <col min="8" max="8" width="4.75" customWidth="1"/>
    <col min="9" max="9" width="23.125" customWidth="1"/>
    <col min="10" max="10" width="11.125" customWidth="1"/>
    <col min="11" max="11" width="8.75" customWidth="1"/>
    <col min="12" max="12" width="13.625" customWidth="1"/>
    <col min="13" max="13" width="23.125" bestFit="1" customWidth="1"/>
    <col min="14" max="14" width="21.5" customWidth="1"/>
    <col min="15" max="16" width="14.625" customWidth="1"/>
    <col min="17" max="17" width="10.625" customWidth="1"/>
    <col min="18" max="18" width="17.375" customWidth="1"/>
    <col min="19" max="19" width="15.875" customWidth="1"/>
    <col min="20" max="20" width="9" style="25"/>
    <col min="21" max="21" width="10.875" style="38" bestFit="1" customWidth="1"/>
  </cols>
  <sheetData>
    <row r="1" spans="1:22">
      <c r="A1" s="5" t="s">
        <v>0</v>
      </c>
      <c r="B1" s="5"/>
      <c r="C1" s="5" t="s">
        <v>14</v>
      </c>
      <c r="D1" s="5" t="s">
        <v>14</v>
      </c>
      <c r="E1" s="5" t="s">
        <v>14</v>
      </c>
      <c r="F1" s="5" t="s">
        <v>14</v>
      </c>
      <c r="G1" s="5"/>
      <c r="H1" s="5"/>
      <c r="I1" s="5"/>
      <c r="J1" s="5" t="s">
        <v>5</v>
      </c>
      <c r="K1" s="5"/>
      <c r="L1" s="5"/>
      <c r="M1" s="5"/>
      <c r="N1" s="5" t="s">
        <v>8</v>
      </c>
      <c r="O1" s="5" t="s">
        <v>246</v>
      </c>
      <c r="P1" s="5" t="s">
        <v>228</v>
      </c>
      <c r="Q1" s="5" t="s">
        <v>10</v>
      </c>
      <c r="R1" s="5" t="s">
        <v>247</v>
      </c>
      <c r="S1" s="5" t="s">
        <v>230</v>
      </c>
      <c r="T1" s="37" t="s">
        <v>13</v>
      </c>
      <c r="U1" s="12" t="s">
        <v>47</v>
      </c>
    </row>
    <row r="2" spans="1:22">
      <c r="A2" s="5" t="s">
        <v>3</v>
      </c>
      <c r="B2" s="5" t="s">
        <v>1</v>
      </c>
      <c r="C2" s="5" t="s">
        <v>46</v>
      </c>
      <c r="D2" s="5" t="s">
        <v>242</v>
      </c>
      <c r="E2" s="5" t="s">
        <v>243</v>
      </c>
      <c r="F2" s="5" t="s">
        <v>244</v>
      </c>
      <c r="G2" s="5" t="s">
        <v>245</v>
      </c>
      <c r="H2" s="5" t="s">
        <v>11</v>
      </c>
      <c r="I2" s="5" t="s">
        <v>261</v>
      </c>
      <c r="J2" s="5" t="s">
        <v>18</v>
      </c>
      <c r="K2" s="5" t="s">
        <v>4</v>
      </c>
      <c r="L2" s="5" t="s">
        <v>6</v>
      </c>
      <c r="M2" s="5" t="s">
        <v>7</v>
      </c>
      <c r="N2" s="5" t="s">
        <v>194</v>
      </c>
      <c r="O2" s="5" t="s">
        <v>9</v>
      </c>
      <c r="P2" s="5" t="s">
        <v>229</v>
      </c>
      <c r="Q2" s="5" t="s">
        <v>241</v>
      </c>
      <c r="R2" s="5" t="s">
        <v>15</v>
      </c>
      <c r="S2" s="5"/>
      <c r="T2" s="24"/>
      <c r="U2" s="12"/>
    </row>
    <row r="3" spans="1:22">
      <c r="A3" s="5"/>
      <c r="B3" s="5">
        <v>30</v>
      </c>
      <c r="C3" s="5">
        <v>6</v>
      </c>
      <c r="D3" s="5">
        <v>4</v>
      </c>
      <c r="E3" s="5">
        <v>3</v>
      </c>
      <c r="F3" s="5">
        <v>7</v>
      </c>
      <c r="G3" s="5"/>
      <c r="H3" s="5"/>
      <c r="I3" s="5">
        <f>AVERAGE(C3:F3)</f>
        <v>5</v>
      </c>
      <c r="J3" s="5">
        <v>4</v>
      </c>
      <c r="K3" s="5">
        <v>1</v>
      </c>
      <c r="L3" s="5">
        <f>+B3+K3</f>
        <v>31</v>
      </c>
      <c r="M3" s="5">
        <f>+L3/J3</f>
        <v>7.75</v>
      </c>
      <c r="N3" s="5">
        <v>0</v>
      </c>
      <c r="O3" s="5">
        <f>+L3-(J3*6)</f>
        <v>7</v>
      </c>
      <c r="P3" s="21">
        <v>0</v>
      </c>
      <c r="Q3" s="22">
        <f>(1+P3)*J3*6</f>
        <v>24</v>
      </c>
      <c r="R3" s="5">
        <f>L3-J3*6</f>
        <v>7</v>
      </c>
      <c r="S3" s="5">
        <f>IF(R3&lt;0,0,R3)</f>
        <v>7</v>
      </c>
      <c r="T3" s="24">
        <f>Q3+N3-S3</f>
        <v>17</v>
      </c>
      <c r="U3" s="12"/>
      <c r="V3" s="13"/>
    </row>
    <row r="4" spans="1:22" ht="15">
      <c r="A4" s="39" t="s">
        <v>248</v>
      </c>
      <c r="B4" s="5">
        <v>0</v>
      </c>
      <c r="C4" s="5"/>
      <c r="D4" s="5"/>
      <c r="E4" s="5"/>
      <c r="F4" s="5"/>
      <c r="G4" s="5"/>
      <c r="H4" s="5"/>
      <c r="I4" s="45">
        <v>0</v>
      </c>
      <c r="J4" s="5">
        <v>0.5</v>
      </c>
      <c r="K4" s="5">
        <v>0</v>
      </c>
      <c r="L4" s="5">
        <f t="shared" ref="L4:L16" si="0">+B4+K4</f>
        <v>0</v>
      </c>
      <c r="M4" s="5">
        <f t="shared" ref="M4:M16" si="1">+L4/J4</f>
        <v>0</v>
      </c>
      <c r="N4" s="5">
        <v>0</v>
      </c>
      <c r="O4" s="5">
        <f t="shared" ref="O4:O67" si="2">+L4-(J4*6)</f>
        <v>-3</v>
      </c>
      <c r="P4" s="21">
        <v>0</v>
      </c>
      <c r="Q4" s="22">
        <f t="shared" ref="Q4:Q67" si="3">(1+P4)*J4*6</f>
        <v>3</v>
      </c>
      <c r="R4" s="5">
        <f t="shared" ref="R4:R67" si="4">L4-J4*6</f>
        <v>-3</v>
      </c>
      <c r="S4" s="5">
        <f t="shared" ref="S4:S16" si="5">IF(R4&lt;0,0,R4)</f>
        <v>0</v>
      </c>
      <c r="T4" s="24">
        <f t="shared" ref="T4:T67" si="6">Q4+N4-S4</f>
        <v>3</v>
      </c>
      <c r="U4" s="12">
        <v>1</v>
      </c>
    </row>
    <row r="5" spans="1:22" ht="15">
      <c r="A5" s="39" t="s">
        <v>249</v>
      </c>
      <c r="B5" s="5">
        <v>0</v>
      </c>
      <c r="C5" s="5"/>
      <c r="D5" s="5"/>
      <c r="E5" s="5"/>
      <c r="F5" s="5"/>
      <c r="G5" s="5"/>
      <c r="H5" s="5"/>
      <c r="I5" s="45">
        <v>3</v>
      </c>
      <c r="J5" s="5">
        <v>1</v>
      </c>
      <c r="K5" s="5">
        <v>0</v>
      </c>
      <c r="L5" s="5">
        <f t="shared" si="0"/>
        <v>0</v>
      </c>
      <c r="M5" s="5">
        <f t="shared" si="1"/>
        <v>0</v>
      </c>
      <c r="N5" s="5">
        <v>1</v>
      </c>
      <c r="O5" s="5">
        <f t="shared" si="2"/>
        <v>-6</v>
      </c>
      <c r="P5" s="21">
        <v>0</v>
      </c>
      <c r="Q5" s="22">
        <f t="shared" si="3"/>
        <v>6</v>
      </c>
      <c r="R5" s="5">
        <f t="shared" si="4"/>
        <v>-6</v>
      </c>
      <c r="S5" s="5">
        <f t="shared" si="5"/>
        <v>0</v>
      </c>
      <c r="T5" s="24">
        <f t="shared" si="6"/>
        <v>7</v>
      </c>
      <c r="U5" s="12">
        <v>4</v>
      </c>
    </row>
    <row r="6" spans="1:22" ht="15">
      <c r="A6" s="39" t="s">
        <v>250</v>
      </c>
      <c r="B6" s="5">
        <v>0</v>
      </c>
      <c r="C6" s="5"/>
      <c r="D6" s="5"/>
      <c r="E6" s="5"/>
      <c r="F6" s="5"/>
      <c r="G6" s="5"/>
      <c r="H6" s="5"/>
      <c r="I6" s="45">
        <v>3</v>
      </c>
      <c r="J6" s="5">
        <v>1.25</v>
      </c>
      <c r="K6" s="5">
        <v>0</v>
      </c>
      <c r="L6" s="5">
        <f t="shared" si="0"/>
        <v>0</v>
      </c>
      <c r="M6" s="5">
        <f t="shared" si="1"/>
        <v>0</v>
      </c>
      <c r="N6" s="5">
        <v>1</v>
      </c>
      <c r="O6" s="5">
        <f t="shared" si="2"/>
        <v>-7.5</v>
      </c>
      <c r="P6" s="21">
        <v>0</v>
      </c>
      <c r="Q6" s="22">
        <f t="shared" si="3"/>
        <v>7.5</v>
      </c>
      <c r="R6" s="5">
        <f t="shared" si="4"/>
        <v>-7.5</v>
      </c>
      <c r="S6" s="5">
        <f t="shared" si="5"/>
        <v>0</v>
      </c>
      <c r="T6" s="24">
        <f t="shared" si="6"/>
        <v>8.5</v>
      </c>
      <c r="U6" s="12">
        <v>6</v>
      </c>
    </row>
    <row r="7" spans="1:22" ht="15">
      <c r="A7" s="39" t="s">
        <v>251</v>
      </c>
      <c r="B7" s="5">
        <v>0</v>
      </c>
      <c r="C7" s="5"/>
      <c r="D7" s="5"/>
      <c r="E7" s="5"/>
      <c r="F7" s="5"/>
      <c r="G7" s="5"/>
      <c r="H7" s="5"/>
      <c r="I7" s="45">
        <v>4</v>
      </c>
      <c r="J7" s="5">
        <v>1.5</v>
      </c>
      <c r="K7" s="5">
        <v>0</v>
      </c>
      <c r="L7" s="5">
        <f t="shared" si="0"/>
        <v>0</v>
      </c>
      <c r="M7" s="5">
        <f t="shared" si="1"/>
        <v>0</v>
      </c>
      <c r="N7" s="5">
        <v>1</v>
      </c>
      <c r="O7" s="5">
        <f t="shared" si="2"/>
        <v>-9</v>
      </c>
      <c r="P7" s="21">
        <v>0</v>
      </c>
      <c r="Q7" s="22">
        <f t="shared" si="3"/>
        <v>9</v>
      </c>
      <c r="R7" s="5">
        <f t="shared" si="4"/>
        <v>-9</v>
      </c>
      <c r="S7" s="5">
        <f t="shared" si="5"/>
        <v>0</v>
      </c>
      <c r="T7" s="24">
        <f t="shared" si="6"/>
        <v>10</v>
      </c>
      <c r="U7" s="12">
        <v>8</v>
      </c>
    </row>
    <row r="8" spans="1:22" ht="15">
      <c r="A8" s="39" t="s">
        <v>252</v>
      </c>
      <c r="B8" s="5">
        <v>0</v>
      </c>
      <c r="C8" s="5"/>
      <c r="D8" s="5"/>
      <c r="E8" s="5"/>
      <c r="F8" s="5"/>
      <c r="G8" s="5"/>
      <c r="H8" s="5"/>
      <c r="I8" s="45">
        <v>5</v>
      </c>
      <c r="J8" s="5">
        <v>2</v>
      </c>
      <c r="K8" s="5">
        <v>0</v>
      </c>
      <c r="L8" s="5">
        <f t="shared" si="0"/>
        <v>0</v>
      </c>
      <c r="M8" s="5">
        <f t="shared" si="1"/>
        <v>0</v>
      </c>
      <c r="N8" s="5">
        <v>1</v>
      </c>
      <c r="O8" s="5">
        <f t="shared" si="2"/>
        <v>-12</v>
      </c>
      <c r="P8" s="21">
        <v>0</v>
      </c>
      <c r="Q8" s="22">
        <f t="shared" si="3"/>
        <v>12</v>
      </c>
      <c r="R8" s="5">
        <f t="shared" si="4"/>
        <v>-12</v>
      </c>
      <c r="S8" s="5">
        <f t="shared" si="5"/>
        <v>0</v>
      </c>
      <c r="T8" s="24">
        <f t="shared" si="6"/>
        <v>13</v>
      </c>
      <c r="U8" s="12">
        <v>10</v>
      </c>
    </row>
    <row r="9" spans="1:22" ht="15">
      <c r="A9" s="39" t="s">
        <v>253</v>
      </c>
      <c r="B9" s="5">
        <v>0</v>
      </c>
      <c r="C9" s="5"/>
      <c r="D9" s="5"/>
      <c r="E9" s="5"/>
      <c r="F9" s="5"/>
      <c r="G9" s="5"/>
      <c r="H9" s="5"/>
      <c r="I9" s="45">
        <v>6</v>
      </c>
      <c r="J9" s="5">
        <v>2</v>
      </c>
      <c r="K9" s="5">
        <v>0</v>
      </c>
      <c r="L9" s="5">
        <f t="shared" si="0"/>
        <v>0</v>
      </c>
      <c r="M9" s="5">
        <f t="shared" si="1"/>
        <v>0</v>
      </c>
      <c r="N9" s="5">
        <v>1</v>
      </c>
      <c r="O9" s="5">
        <f t="shared" si="2"/>
        <v>-12</v>
      </c>
      <c r="P9" s="21">
        <v>0</v>
      </c>
      <c r="Q9" s="22">
        <f t="shared" si="3"/>
        <v>12</v>
      </c>
      <c r="R9" s="5">
        <f t="shared" si="4"/>
        <v>-12</v>
      </c>
      <c r="S9" s="5">
        <f t="shared" si="5"/>
        <v>0</v>
      </c>
      <c r="T9" s="24">
        <f t="shared" si="6"/>
        <v>13</v>
      </c>
      <c r="U9" s="12">
        <v>10</v>
      </c>
    </row>
    <row r="10" spans="1:22" ht="15">
      <c r="A10" s="39" t="s">
        <v>254</v>
      </c>
      <c r="B10" s="5">
        <v>0</v>
      </c>
      <c r="C10" s="5"/>
      <c r="D10" s="5"/>
      <c r="E10" s="5"/>
      <c r="F10" s="5"/>
      <c r="G10" s="5"/>
      <c r="H10" s="5"/>
      <c r="I10" s="45">
        <v>10</v>
      </c>
      <c r="J10" s="5">
        <v>2</v>
      </c>
      <c r="K10" s="5">
        <v>0</v>
      </c>
      <c r="L10" s="5">
        <f t="shared" si="0"/>
        <v>0</v>
      </c>
      <c r="M10" s="5">
        <f t="shared" si="1"/>
        <v>0</v>
      </c>
      <c r="N10" s="5">
        <v>1</v>
      </c>
      <c r="O10" s="5">
        <f t="shared" si="2"/>
        <v>-12</v>
      </c>
      <c r="P10" s="21">
        <v>0</v>
      </c>
      <c r="Q10" s="22">
        <f t="shared" si="3"/>
        <v>12</v>
      </c>
      <c r="R10" s="5">
        <f t="shared" si="4"/>
        <v>-12</v>
      </c>
      <c r="S10" s="5">
        <f t="shared" si="5"/>
        <v>0</v>
      </c>
      <c r="T10" s="24">
        <f t="shared" si="6"/>
        <v>13</v>
      </c>
      <c r="U10" s="12">
        <v>8</v>
      </c>
    </row>
    <row r="11" spans="1:22" ht="15">
      <c r="A11" s="39" t="s">
        <v>255</v>
      </c>
      <c r="B11" s="5">
        <v>0</v>
      </c>
      <c r="C11" s="5"/>
      <c r="D11" s="5"/>
      <c r="E11" s="5"/>
      <c r="F11" s="5"/>
      <c r="G11" s="5"/>
      <c r="H11" s="5"/>
      <c r="I11" s="45">
        <v>6</v>
      </c>
      <c r="J11" s="5">
        <v>2</v>
      </c>
      <c r="K11" s="5">
        <v>0</v>
      </c>
      <c r="L11" s="5">
        <f t="shared" si="0"/>
        <v>0</v>
      </c>
      <c r="M11" s="5">
        <f t="shared" si="1"/>
        <v>0</v>
      </c>
      <c r="N11" s="5">
        <v>1</v>
      </c>
      <c r="O11" s="5">
        <f t="shared" si="2"/>
        <v>-12</v>
      </c>
      <c r="P11" s="21">
        <v>0</v>
      </c>
      <c r="Q11" s="22">
        <f t="shared" si="3"/>
        <v>12</v>
      </c>
      <c r="R11" s="5">
        <f t="shared" si="4"/>
        <v>-12</v>
      </c>
      <c r="S11" s="5">
        <f t="shared" si="5"/>
        <v>0</v>
      </c>
      <c r="T11" s="24">
        <f t="shared" si="6"/>
        <v>13</v>
      </c>
      <c r="U11" s="12">
        <v>8</v>
      </c>
    </row>
    <row r="12" spans="1:22" ht="15">
      <c r="A12" s="39" t="s">
        <v>256</v>
      </c>
      <c r="B12" s="5">
        <v>0</v>
      </c>
      <c r="C12" s="5"/>
      <c r="D12" s="5"/>
      <c r="E12" s="5"/>
      <c r="F12" s="5"/>
      <c r="G12" s="5"/>
      <c r="H12" s="5"/>
      <c r="I12" s="45">
        <v>5</v>
      </c>
      <c r="J12" s="5">
        <v>2</v>
      </c>
      <c r="K12" s="5">
        <v>0</v>
      </c>
      <c r="L12" s="5">
        <f t="shared" si="0"/>
        <v>0</v>
      </c>
      <c r="M12" s="5">
        <f t="shared" si="1"/>
        <v>0</v>
      </c>
      <c r="N12" s="5">
        <v>1</v>
      </c>
      <c r="O12" s="5">
        <f t="shared" si="2"/>
        <v>-12</v>
      </c>
      <c r="P12" s="21">
        <v>0</v>
      </c>
      <c r="Q12" s="22">
        <f t="shared" si="3"/>
        <v>12</v>
      </c>
      <c r="R12" s="5">
        <f t="shared" si="4"/>
        <v>-12</v>
      </c>
      <c r="S12" s="5">
        <f t="shared" si="5"/>
        <v>0</v>
      </c>
      <c r="T12" s="24">
        <f t="shared" si="6"/>
        <v>13</v>
      </c>
      <c r="U12" s="12">
        <v>8</v>
      </c>
    </row>
    <row r="13" spans="1:22" ht="15">
      <c r="A13" s="39" t="s">
        <v>257</v>
      </c>
      <c r="B13" s="5">
        <v>0</v>
      </c>
      <c r="C13" s="5"/>
      <c r="D13" s="5"/>
      <c r="E13" s="5"/>
      <c r="F13" s="5"/>
      <c r="G13" s="5"/>
      <c r="H13" s="5"/>
      <c r="I13" s="45">
        <v>3</v>
      </c>
      <c r="J13" s="5">
        <v>1.25</v>
      </c>
      <c r="K13" s="5">
        <v>0</v>
      </c>
      <c r="L13" s="5">
        <f t="shared" si="0"/>
        <v>0</v>
      </c>
      <c r="M13" s="5">
        <f t="shared" si="1"/>
        <v>0</v>
      </c>
      <c r="N13" s="5">
        <v>1</v>
      </c>
      <c r="O13" s="5">
        <f t="shared" si="2"/>
        <v>-7.5</v>
      </c>
      <c r="P13" s="21">
        <v>0</v>
      </c>
      <c r="Q13" s="22">
        <f t="shared" si="3"/>
        <v>7.5</v>
      </c>
      <c r="R13" s="5">
        <f t="shared" si="4"/>
        <v>-7.5</v>
      </c>
      <c r="S13" s="5">
        <f t="shared" si="5"/>
        <v>0</v>
      </c>
      <c r="T13" s="24">
        <f t="shared" si="6"/>
        <v>8.5</v>
      </c>
      <c r="U13" s="12">
        <v>5</v>
      </c>
    </row>
    <row r="14" spans="1:22" ht="15">
      <c r="A14" s="39" t="s">
        <v>258</v>
      </c>
      <c r="B14" s="5">
        <v>0</v>
      </c>
      <c r="C14" s="5"/>
      <c r="D14" s="5"/>
      <c r="E14" s="5"/>
      <c r="F14" s="5"/>
      <c r="G14" s="5"/>
      <c r="H14" s="5"/>
      <c r="I14" s="45">
        <v>3</v>
      </c>
      <c r="J14" s="5">
        <v>1</v>
      </c>
      <c r="K14" s="5">
        <v>0</v>
      </c>
      <c r="L14" s="5">
        <f t="shared" si="0"/>
        <v>0</v>
      </c>
      <c r="M14" s="5">
        <f t="shared" si="1"/>
        <v>0</v>
      </c>
      <c r="N14" s="5">
        <v>1</v>
      </c>
      <c r="O14" s="5">
        <f t="shared" si="2"/>
        <v>-6</v>
      </c>
      <c r="P14" s="21">
        <v>0</v>
      </c>
      <c r="Q14" s="22">
        <f t="shared" si="3"/>
        <v>6</v>
      </c>
      <c r="R14" s="5">
        <f t="shared" si="4"/>
        <v>-6</v>
      </c>
      <c r="S14" s="5">
        <f t="shared" si="5"/>
        <v>0</v>
      </c>
      <c r="T14" s="24">
        <f t="shared" si="6"/>
        <v>7</v>
      </c>
      <c r="U14" s="12">
        <v>5</v>
      </c>
    </row>
    <row r="15" spans="1:22" ht="15">
      <c r="A15" s="39" t="s">
        <v>259</v>
      </c>
      <c r="B15" s="5">
        <v>0</v>
      </c>
      <c r="C15" s="5"/>
      <c r="D15" s="5"/>
      <c r="E15" s="5"/>
      <c r="F15" s="5"/>
      <c r="G15" s="5"/>
      <c r="H15" s="5"/>
      <c r="I15" s="45">
        <v>3</v>
      </c>
      <c r="J15" s="5">
        <v>1</v>
      </c>
      <c r="K15" s="5">
        <v>0</v>
      </c>
      <c r="L15" s="5">
        <f t="shared" si="0"/>
        <v>0</v>
      </c>
      <c r="M15" s="5">
        <f t="shared" si="1"/>
        <v>0</v>
      </c>
      <c r="N15" s="5">
        <v>1</v>
      </c>
      <c r="O15" s="5">
        <f t="shared" si="2"/>
        <v>-6</v>
      </c>
      <c r="P15" s="21">
        <v>0</v>
      </c>
      <c r="Q15" s="22">
        <f t="shared" si="3"/>
        <v>6</v>
      </c>
      <c r="R15" s="5">
        <f t="shared" si="4"/>
        <v>-6</v>
      </c>
      <c r="S15" s="5">
        <f t="shared" si="5"/>
        <v>0</v>
      </c>
      <c r="T15" s="24">
        <f t="shared" si="6"/>
        <v>7</v>
      </c>
      <c r="U15" s="12">
        <v>5</v>
      </c>
    </row>
    <row r="16" spans="1:22" ht="15">
      <c r="A16" s="39" t="s">
        <v>260</v>
      </c>
      <c r="B16" s="5">
        <v>0</v>
      </c>
      <c r="C16" s="5"/>
      <c r="D16" s="5"/>
      <c r="E16" s="5"/>
      <c r="F16" s="5"/>
      <c r="G16" s="5"/>
      <c r="H16" s="5"/>
      <c r="I16" s="5">
        <v>0</v>
      </c>
      <c r="J16" s="5">
        <v>0.5</v>
      </c>
      <c r="K16" s="5">
        <v>0</v>
      </c>
      <c r="L16" s="5">
        <f t="shared" si="0"/>
        <v>0</v>
      </c>
      <c r="M16" s="5">
        <f t="shared" si="1"/>
        <v>0</v>
      </c>
      <c r="N16" s="5">
        <v>1</v>
      </c>
      <c r="O16" s="5">
        <f t="shared" si="2"/>
        <v>-3</v>
      </c>
      <c r="P16" s="21">
        <v>0</v>
      </c>
      <c r="Q16" s="22">
        <f t="shared" si="3"/>
        <v>3</v>
      </c>
      <c r="R16" s="5">
        <f t="shared" si="4"/>
        <v>-3</v>
      </c>
      <c r="S16" s="5">
        <f t="shared" si="5"/>
        <v>0</v>
      </c>
      <c r="T16" s="24">
        <f t="shared" si="6"/>
        <v>4</v>
      </c>
      <c r="U16" s="12">
        <v>1</v>
      </c>
    </row>
    <row r="17" spans="1:21" ht="15">
      <c r="A17" s="41" t="s">
        <v>232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1</v>
      </c>
      <c r="J17" s="41">
        <v>0.25</v>
      </c>
      <c r="K17" s="41">
        <v>0</v>
      </c>
      <c r="L17" s="41">
        <f t="shared" ref="L17:L59" si="7">+B17+K17</f>
        <v>0</v>
      </c>
      <c r="M17" s="41">
        <f t="shared" ref="M17:M25" si="8">+L17/J17</f>
        <v>0</v>
      </c>
      <c r="N17" s="41">
        <v>1</v>
      </c>
      <c r="O17" s="5">
        <f t="shared" si="2"/>
        <v>-1.5</v>
      </c>
      <c r="P17" s="41">
        <v>0</v>
      </c>
      <c r="Q17" s="22">
        <f t="shared" si="3"/>
        <v>1.5</v>
      </c>
      <c r="R17" s="5">
        <f t="shared" si="4"/>
        <v>-1.5</v>
      </c>
      <c r="S17" s="41">
        <f t="shared" ref="S17:S25" si="9">IF(R17&lt;0,0,R17)</f>
        <v>0</v>
      </c>
      <c r="T17" s="24">
        <f t="shared" si="6"/>
        <v>2.5</v>
      </c>
      <c r="U17" s="41">
        <v>2</v>
      </c>
    </row>
    <row r="18" spans="1:21" ht="15">
      <c r="A18" s="41" t="s">
        <v>236</v>
      </c>
      <c r="B18" s="41">
        <v>3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0.5</v>
      </c>
      <c r="K18" s="41">
        <v>0</v>
      </c>
      <c r="L18" s="41">
        <f t="shared" si="7"/>
        <v>3</v>
      </c>
      <c r="M18" s="41">
        <f t="shared" si="8"/>
        <v>6</v>
      </c>
      <c r="N18" s="41">
        <v>1</v>
      </c>
      <c r="O18" s="5">
        <f t="shared" si="2"/>
        <v>0</v>
      </c>
      <c r="P18" s="41">
        <v>0</v>
      </c>
      <c r="Q18" s="22">
        <f t="shared" si="3"/>
        <v>3</v>
      </c>
      <c r="R18" s="5">
        <f t="shared" si="4"/>
        <v>0</v>
      </c>
      <c r="S18" s="41">
        <f t="shared" si="9"/>
        <v>0</v>
      </c>
      <c r="T18" s="24">
        <f t="shared" si="6"/>
        <v>4</v>
      </c>
      <c r="U18" s="41">
        <v>2</v>
      </c>
    </row>
    <row r="19" spans="1:21" ht="15">
      <c r="A19" s="41" t="s">
        <v>233</v>
      </c>
      <c r="B19" s="41">
        <v>2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3</v>
      </c>
      <c r="J19" s="41">
        <v>1</v>
      </c>
      <c r="K19" s="41">
        <v>0</v>
      </c>
      <c r="L19" s="41">
        <f t="shared" si="7"/>
        <v>2</v>
      </c>
      <c r="M19" s="41">
        <f t="shared" si="8"/>
        <v>2</v>
      </c>
      <c r="N19" s="41">
        <v>1</v>
      </c>
      <c r="O19" s="5">
        <f t="shared" si="2"/>
        <v>-4</v>
      </c>
      <c r="P19" s="41">
        <v>0</v>
      </c>
      <c r="Q19" s="22">
        <f t="shared" si="3"/>
        <v>6</v>
      </c>
      <c r="R19" s="5">
        <f t="shared" si="4"/>
        <v>-4</v>
      </c>
      <c r="S19" s="41">
        <f t="shared" si="9"/>
        <v>0</v>
      </c>
      <c r="T19" s="24">
        <f t="shared" si="6"/>
        <v>7</v>
      </c>
      <c r="U19" s="41">
        <v>3</v>
      </c>
    </row>
    <row r="20" spans="1:21" ht="15">
      <c r="A20" s="41" t="s">
        <v>237</v>
      </c>
      <c r="B20" s="41">
        <v>3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1</v>
      </c>
      <c r="J20" s="41">
        <v>1</v>
      </c>
      <c r="K20" s="41">
        <v>0</v>
      </c>
      <c r="L20" s="41">
        <f t="shared" si="7"/>
        <v>3</v>
      </c>
      <c r="M20" s="41">
        <f t="shared" si="8"/>
        <v>3</v>
      </c>
      <c r="N20" s="41">
        <v>1</v>
      </c>
      <c r="O20" s="5">
        <f t="shared" si="2"/>
        <v>-3</v>
      </c>
      <c r="P20" s="41">
        <v>0</v>
      </c>
      <c r="Q20" s="22">
        <f t="shared" si="3"/>
        <v>6</v>
      </c>
      <c r="R20" s="5">
        <f t="shared" si="4"/>
        <v>-3</v>
      </c>
      <c r="S20" s="41">
        <f t="shared" si="9"/>
        <v>0</v>
      </c>
      <c r="T20" s="24">
        <f t="shared" si="6"/>
        <v>7</v>
      </c>
      <c r="U20" s="41">
        <v>3</v>
      </c>
    </row>
    <row r="21" spans="1:21" ht="15">
      <c r="A21" s="41" t="s">
        <v>238</v>
      </c>
      <c r="B21" s="41">
        <v>2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4</v>
      </c>
      <c r="J21" s="41">
        <v>1.5</v>
      </c>
      <c r="K21" s="41">
        <v>0</v>
      </c>
      <c r="L21" s="41">
        <f t="shared" si="7"/>
        <v>2</v>
      </c>
      <c r="M21" s="41">
        <f t="shared" si="8"/>
        <v>1.3333333333333333</v>
      </c>
      <c r="N21" s="41">
        <v>1</v>
      </c>
      <c r="O21" s="5">
        <f t="shared" si="2"/>
        <v>-7</v>
      </c>
      <c r="P21" s="41">
        <v>0</v>
      </c>
      <c r="Q21" s="22">
        <f t="shared" si="3"/>
        <v>9</v>
      </c>
      <c r="R21" s="5">
        <f t="shared" si="4"/>
        <v>-7</v>
      </c>
      <c r="S21" s="41">
        <f t="shared" si="9"/>
        <v>0</v>
      </c>
      <c r="T21" s="24">
        <f t="shared" si="6"/>
        <v>10</v>
      </c>
      <c r="U21" s="41">
        <v>3</v>
      </c>
    </row>
    <row r="22" spans="1:21" ht="15">
      <c r="A22" s="41" t="s">
        <v>234</v>
      </c>
      <c r="B22" s="41">
        <v>2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4</v>
      </c>
      <c r="J22" s="41">
        <v>1.5</v>
      </c>
      <c r="K22" s="41">
        <v>0</v>
      </c>
      <c r="L22" s="41">
        <f t="shared" si="7"/>
        <v>2</v>
      </c>
      <c r="M22" s="41">
        <f t="shared" si="8"/>
        <v>1.3333333333333333</v>
      </c>
      <c r="N22" s="41">
        <v>1</v>
      </c>
      <c r="O22" s="5">
        <f t="shared" si="2"/>
        <v>-7</v>
      </c>
      <c r="P22" s="41">
        <v>0</v>
      </c>
      <c r="Q22" s="22">
        <f t="shared" si="3"/>
        <v>9</v>
      </c>
      <c r="R22" s="5">
        <f t="shared" si="4"/>
        <v>-7</v>
      </c>
      <c r="S22" s="41">
        <f t="shared" si="9"/>
        <v>0</v>
      </c>
      <c r="T22" s="24">
        <f t="shared" si="6"/>
        <v>10</v>
      </c>
      <c r="U22" s="41">
        <v>3</v>
      </c>
    </row>
    <row r="23" spans="1:21" ht="15">
      <c r="A23" s="41" t="s">
        <v>239</v>
      </c>
      <c r="B23" s="41">
        <v>3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41">
        <v>1</v>
      </c>
      <c r="K23" s="41">
        <v>0</v>
      </c>
      <c r="L23" s="41">
        <f t="shared" si="7"/>
        <v>3</v>
      </c>
      <c r="M23" s="41">
        <f t="shared" si="8"/>
        <v>3</v>
      </c>
      <c r="N23" s="41">
        <v>1</v>
      </c>
      <c r="O23" s="5">
        <f t="shared" si="2"/>
        <v>-3</v>
      </c>
      <c r="P23" s="41">
        <v>0</v>
      </c>
      <c r="Q23" s="22">
        <f t="shared" si="3"/>
        <v>6</v>
      </c>
      <c r="R23" s="5">
        <f t="shared" si="4"/>
        <v>-3</v>
      </c>
      <c r="S23" s="41">
        <f t="shared" si="9"/>
        <v>0</v>
      </c>
      <c r="T23" s="24">
        <f t="shared" si="6"/>
        <v>7</v>
      </c>
      <c r="U23" s="41">
        <v>2</v>
      </c>
    </row>
    <row r="24" spans="1:21" ht="15">
      <c r="A24" s="41" t="s">
        <v>240</v>
      </c>
      <c r="B24" s="41">
        <v>4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</v>
      </c>
      <c r="J24" s="41">
        <v>0.75</v>
      </c>
      <c r="K24" s="41">
        <v>0</v>
      </c>
      <c r="L24" s="41">
        <f t="shared" si="7"/>
        <v>4</v>
      </c>
      <c r="M24" s="41">
        <f t="shared" si="8"/>
        <v>5.333333333333333</v>
      </c>
      <c r="N24" s="41">
        <v>1</v>
      </c>
      <c r="O24" s="5">
        <f t="shared" si="2"/>
        <v>-0.5</v>
      </c>
      <c r="P24" s="41">
        <v>0</v>
      </c>
      <c r="Q24" s="22">
        <f t="shared" si="3"/>
        <v>4.5</v>
      </c>
      <c r="R24" s="5">
        <f t="shared" si="4"/>
        <v>-0.5</v>
      </c>
      <c r="S24" s="41">
        <f t="shared" si="9"/>
        <v>0</v>
      </c>
      <c r="T24" s="24">
        <f t="shared" si="6"/>
        <v>5.5</v>
      </c>
      <c r="U24" s="41">
        <v>2</v>
      </c>
    </row>
    <row r="25" spans="1:21" ht="15">
      <c r="A25" s="41" t="s">
        <v>235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f t="shared" ref="I25:I76" si="10">AVERAGE(B25:H25)</f>
        <v>0</v>
      </c>
      <c r="J25" s="41">
        <v>0.5</v>
      </c>
      <c r="K25" s="41">
        <v>0</v>
      </c>
      <c r="L25" s="41">
        <f t="shared" si="7"/>
        <v>0</v>
      </c>
      <c r="M25" s="41">
        <f t="shared" si="8"/>
        <v>0</v>
      </c>
      <c r="N25" s="41">
        <v>1</v>
      </c>
      <c r="O25" s="5">
        <f>+L25-(J25*6)</f>
        <v>-3</v>
      </c>
      <c r="P25" s="41">
        <v>0</v>
      </c>
      <c r="Q25" s="22">
        <f t="shared" si="3"/>
        <v>3</v>
      </c>
      <c r="R25" s="5">
        <f t="shared" si="4"/>
        <v>-3</v>
      </c>
      <c r="S25" s="41">
        <f t="shared" si="9"/>
        <v>0</v>
      </c>
      <c r="T25" s="24">
        <f t="shared" si="6"/>
        <v>4</v>
      </c>
      <c r="U25" s="41">
        <v>1</v>
      </c>
    </row>
    <row r="26" spans="1:21" ht="15">
      <c r="A26" s="34" t="s">
        <v>67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32">
        <v>0</v>
      </c>
      <c r="H26" s="32">
        <v>0</v>
      </c>
      <c r="I26" s="32">
        <f t="shared" si="10"/>
        <v>0</v>
      </c>
      <c r="J26" s="12">
        <v>0.5</v>
      </c>
      <c r="K26" s="12">
        <v>0</v>
      </c>
      <c r="L26" s="12">
        <f t="shared" si="7"/>
        <v>0</v>
      </c>
      <c r="M26" s="12">
        <f t="shared" ref="M26:M49" si="11">+L26/J26</f>
        <v>0</v>
      </c>
      <c r="N26" s="41">
        <v>1</v>
      </c>
      <c r="O26" s="5">
        <f t="shared" si="2"/>
        <v>-3</v>
      </c>
      <c r="P26" s="41">
        <v>0</v>
      </c>
      <c r="Q26" s="22">
        <f t="shared" si="3"/>
        <v>3</v>
      </c>
      <c r="R26" s="5">
        <f t="shared" si="4"/>
        <v>-3</v>
      </c>
      <c r="S26" s="5">
        <f t="shared" ref="S26:S49" si="12">IF(R26&lt;0,0,R26)</f>
        <v>0</v>
      </c>
      <c r="T26" s="24">
        <f t="shared" si="6"/>
        <v>4</v>
      </c>
      <c r="U26" s="12">
        <v>3</v>
      </c>
    </row>
    <row r="27" spans="1:21" ht="15">
      <c r="A27" s="34" t="s">
        <v>60</v>
      </c>
      <c r="B27" s="12">
        <v>1</v>
      </c>
      <c r="C27" s="12">
        <v>0</v>
      </c>
      <c r="D27" s="12">
        <v>0</v>
      </c>
      <c r="E27" s="12">
        <v>0</v>
      </c>
      <c r="F27" s="12">
        <v>0</v>
      </c>
      <c r="G27" s="32">
        <v>0</v>
      </c>
      <c r="H27" s="32">
        <v>0</v>
      </c>
      <c r="I27" s="32">
        <f t="shared" si="10"/>
        <v>0.14285714285714285</v>
      </c>
      <c r="J27" s="12">
        <v>0.75</v>
      </c>
      <c r="K27" s="12">
        <v>0</v>
      </c>
      <c r="L27" s="12">
        <f t="shared" si="7"/>
        <v>1</v>
      </c>
      <c r="M27" s="12">
        <f t="shared" si="11"/>
        <v>1.3333333333333333</v>
      </c>
      <c r="N27" s="41">
        <v>1</v>
      </c>
      <c r="O27" s="5">
        <f t="shared" si="2"/>
        <v>-3.5</v>
      </c>
      <c r="P27" s="41">
        <v>0</v>
      </c>
      <c r="Q27" s="22">
        <f t="shared" si="3"/>
        <v>4.5</v>
      </c>
      <c r="R27" s="5">
        <f t="shared" si="4"/>
        <v>-3.5</v>
      </c>
      <c r="S27" s="5">
        <f t="shared" si="12"/>
        <v>0</v>
      </c>
      <c r="T27" s="24">
        <f t="shared" si="6"/>
        <v>5.5</v>
      </c>
      <c r="U27" s="12">
        <v>5</v>
      </c>
    </row>
    <row r="28" spans="1:21" ht="15">
      <c r="A28" s="34" t="s">
        <v>68</v>
      </c>
      <c r="B28" s="12">
        <v>3</v>
      </c>
      <c r="C28" s="12">
        <v>0</v>
      </c>
      <c r="D28" s="12">
        <v>0</v>
      </c>
      <c r="E28" s="12">
        <v>0</v>
      </c>
      <c r="F28" s="12">
        <v>0</v>
      </c>
      <c r="G28" s="32">
        <v>0</v>
      </c>
      <c r="H28" s="32">
        <v>0</v>
      </c>
      <c r="I28" s="32">
        <f t="shared" si="10"/>
        <v>0.42857142857142855</v>
      </c>
      <c r="J28" s="12">
        <v>1</v>
      </c>
      <c r="K28" s="12">
        <v>0</v>
      </c>
      <c r="L28" s="12">
        <f t="shared" si="7"/>
        <v>3</v>
      </c>
      <c r="M28" s="12">
        <f t="shared" si="11"/>
        <v>3</v>
      </c>
      <c r="N28" s="41">
        <v>1</v>
      </c>
      <c r="O28" s="5">
        <f t="shared" si="2"/>
        <v>-3</v>
      </c>
      <c r="P28" s="41">
        <v>0</v>
      </c>
      <c r="Q28" s="22">
        <f t="shared" si="3"/>
        <v>6</v>
      </c>
      <c r="R28" s="5">
        <f t="shared" si="4"/>
        <v>-3</v>
      </c>
      <c r="S28" s="5">
        <f t="shared" si="12"/>
        <v>0</v>
      </c>
      <c r="T28" s="24">
        <f t="shared" si="6"/>
        <v>7</v>
      </c>
      <c r="U28" s="12">
        <v>6</v>
      </c>
    </row>
    <row r="29" spans="1:21" ht="15">
      <c r="A29" s="34" t="s">
        <v>69</v>
      </c>
      <c r="B29" s="12">
        <v>3</v>
      </c>
      <c r="C29" s="12">
        <v>0</v>
      </c>
      <c r="D29" s="12">
        <v>0</v>
      </c>
      <c r="E29" s="12">
        <v>0</v>
      </c>
      <c r="F29" s="12">
        <v>0</v>
      </c>
      <c r="G29" s="32">
        <v>0</v>
      </c>
      <c r="H29" s="32">
        <v>0</v>
      </c>
      <c r="I29" s="32">
        <f t="shared" si="10"/>
        <v>0.42857142857142855</v>
      </c>
      <c r="J29" s="12">
        <v>1</v>
      </c>
      <c r="K29" s="12">
        <v>0</v>
      </c>
      <c r="L29" s="12">
        <f t="shared" si="7"/>
        <v>3</v>
      </c>
      <c r="M29" s="12">
        <f t="shared" si="11"/>
        <v>3</v>
      </c>
      <c r="N29" s="41">
        <v>1</v>
      </c>
      <c r="O29" s="5">
        <f t="shared" si="2"/>
        <v>-3</v>
      </c>
      <c r="P29" s="41">
        <v>0</v>
      </c>
      <c r="Q29" s="22">
        <f t="shared" si="3"/>
        <v>6</v>
      </c>
      <c r="R29" s="5">
        <f t="shared" si="4"/>
        <v>-3</v>
      </c>
      <c r="S29" s="5">
        <f t="shared" si="12"/>
        <v>0</v>
      </c>
      <c r="T29" s="24">
        <f t="shared" si="6"/>
        <v>7</v>
      </c>
      <c r="U29" s="12">
        <v>6</v>
      </c>
    </row>
    <row r="30" spans="1:21" ht="15">
      <c r="A30" s="34" t="s">
        <v>61</v>
      </c>
      <c r="B30" s="12">
        <v>3</v>
      </c>
      <c r="C30" s="12">
        <v>0</v>
      </c>
      <c r="D30" s="12">
        <v>0</v>
      </c>
      <c r="E30" s="12">
        <v>0</v>
      </c>
      <c r="F30" s="12">
        <v>0</v>
      </c>
      <c r="G30" s="32">
        <v>0</v>
      </c>
      <c r="H30" s="32">
        <v>0</v>
      </c>
      <c r="I30" s="32">
        <f t="shared" si="10"/>
        <v>0.42857142857142855</v>
      </c>
      <c r="J30" s="12">
        <v>1</v>
      </c>
      <c r="K30" s="12">
        <v>0</v>
      </c>
      <c r="L30" s="12">
        <f t="shared" si="7"/>
        <v>3</v>
      </c>
      <c r="M30" s="12">
        <f t="shared" si="11"/>
        <v>3</v>
      </c>
      <c r="N30" s="41">
        <v>1</v>
      </c>
      <c r="O30" s="5">
        <f t="shared" si="2"/>
        <v>-3</v>
      </c>
      <c r="P30" s="41">
        <v>0</v>
      </c>
      <c r="Q30" s="22">
        <f t="shared" si="3"/>
        <v>6</v>
      </c>
      <c r="R30" s="5">
        <f t="shared" si="4"/>
        <v>-3</v>
      </c>
      <c r="S30" s="5">
        <f t="shared" si="12"/>
        <v>0</v>
      </c>
      <c r="T30" s="24">
        <f t="shared" si="6"/>
        <v>7</v>
      </c>
      <c r="U30" s="12">
        <v>6</v>
      </c>
    </row>
    <row r="31" spans="1:21" ht="15">
      <c r="A31" s="34" t="s">
        <v>70</v>
      </c>
      <c r="B31" s="12">
        <v>1</v>
      </c>
      <c r="C31" s="12">
        <v>0</v>
      </c>
      <c r="D31" s="12">
        <v>0</v>
      </c>
      <c r="E31" s="12">
        <v>0</v>
      </c>
      <c r="F31" s="12">
        <v>1</v>
      </c>
      <c r="G31" s="32">
        <v>0</v>
      </c>
      <c r="H31" s="32">
        <v>0</v>
      </c>
      <c r="I31" s="32">
        <f t="shared" si="10"/>
        <v>0.2857142857142857</v>
      </c>
      <c r="J31" s="12">
        <v>0.75</v>
      </c>
      <c r="K31" s="12">
        <v>0</v>
      </c>
      <c r="L31" s="12">
        <f t="shared" si="7"/>
        <v>1</v>
      </c>
      <c r="M31" s="12">
        <f t="shared" si="11"/>
        <v>1.3333333333333333</v>
      </c>
      <c r="N31" s="41">
        <v>1</v>
      </c>
      <c r="O31" s="5">
        <f t="shared" si="2"/>
        <v>-3.5</v>
      </c>
      <c r="P31" s="41">
        <v>0</v>
      </c>
      <c r="Q31" s="22">
        <f t="shared" si="3"/>
        <v>4.5</v>
      </c>
      <c r="R31" s="5">
        <f t="shared" si="4"/>
        <v>-3.5</v>
      </c>
      <c r="S31" s="5">
        <f t="shared" si="12"/>
        <v>0</v>
      </c>
      <c r="T31" s="24">
        <f t="shared" si="6"/>
        <v>5.5</v>
      </c>
      <c r="U31" s="12">
        <v>5</v>
      </c>
    </row>
    <row r="32" spans="1:21" ht="15">
      <c r="A32" s="34" t="s">
        <v>75</v>
      </c>
      <c r="B32" s="12">
        <v>4</v>
      </c>
      <c r="C32" s="12">
        <v>0</v>
      </c>
      <c r="D32" s="12">
        <v>0</v>
      </c>
      <c r="E32" s="12">
        <v>0</v>
      </c>
      <c r="F32" s="12">
        <v>1</v>
      </c>
      <c r="G32" s="32">
        <v>0</v>
      </c>
      <c r="H32" s="32">
        <v>0</v>
      </c>
      <c r="I32" s="32">
        <f t="shared" si="10"/>
        <v>0.7142857142857143</v>
      </c>
      <c r="J32" s="12">
        <v>0.75</v>
      </c>
      <c r="K32" s="12">
        <v>0</v>
      </c>
      <c r="L32" s="12">
        <f t="shared" si="7"/>
        <v>4</v>
      </c>
      <c r="M32" s="12">
        <f t="shared" si="11"/>
        <v>5.333333333333333</v>
      </c>
      <c r="N32" s="41">
        <v>1</v>
      </c>
      <c r="O32" s="5">
        <f t="shared" si="2"/>
        <v>-0.5</v>
      </c>
      <c r="P32" s="41">
        <v>0</v>
      </c>
      <c r="Q32" s="22">
        <f t="shared" si="3"/>
        <v>4.5</v>
      </c>
      <c r="R32" s="5">
        <f t="shared" si="4"/>
        <v>-0.5</v>
      </c>
      <c r="S32" s="5">
        <f t="shared" si="12"/>
        <v>0</v>
      </c>
      <c r="T32" s="24">
        <f t="shared" si="6"/>
        <v>5.5</v>
      </c>
      <c r="U32" s="12">
        <v>5</v>
      </c>
    </row>
    <row r="33" spans="1:21" ht="15">
      <c r="A33" s="34" t="s">
        <v>62</v>
      </c>
      <c r="B33" s="12">
        <v>5</v>
      </c>
      <c r="C33" s="12">
        <v>0</v>
      </c>
      <c r="D33" s="12">
        <v>0</v>
      </c>
      <c r="E33" s="12">
        <v>0</v>
      </c>
      <c r="F33" s="12">
        <v>3</v>
      </c>
      <c r="G33" s="32">
        <v>0</v>
      </c>
      <c r="H33" s="32">
        <v>0</v>
      </c>
      <c r="I33" s="32">
        <f t="shared" si="10"/>
        <v>1.1428571428571428</v>
      </c>
      <c r="J33" s="12">
        <v>1</v>
      </c>
      <c r="K33" s="12">
        <v>0</v>
      </c>
      <c r="L33" s="12">
        <f t="shared" si="7"/>
        <v>5</v>
      </c>
      <c r="M33" s="12">
        <f t="shared" si="11"/>
        <v>5</v>
      </c>
      <c r="N33" s="41">
        <v>1</v>
      </c>
      <c r="O33" s="5">
        <f t="shared" si="2"/>
        <v>-1</v>
      </c>
      <c r="P33" s="41">
        <v>0</v>
      </c>
      <c r="Q33" s="22">
        <f t="shared" si="3"/>
        <v>6</v>
      </c>
      <c r="R33" s="5">
        <f t="shared" si="4"/>
        <v>-1</v>
      </c>
      <c r="S33" s="5">
        <f t="shared" si="12"/>
        <v>0</v>
      </c>
      <c r="T33" s="24">
        <f t="shared" si="6"/>
        <v>7</v>
      </c>
      <c r="U33" s="12">
        <v>6</v>
      </c>
    </row>
    <row r="34" spans="1:21" ht="15">
      <c r="A34" s="34" t="s">
        <v>71</v>
      </c>
      <c r="B34" s="12">
        <v>5</v>
      </c>
      <c r="C34" s="12">
        <v>0</v>
      </c>
      <c r="D34" s="12">
        <v>0</v>
      </c>
      <c r="E34" s="12">
        <v>0</v>
      </c>
      <c r="F34" s="12">
        <v>0</v>
      </c>
      <c r="G34" s="32">
        <v>0</v>
      </c>
      <c r="H34" s="32">
        <v>0</v>
      </c>
      <c r="I34" s="32">
        <f t="shared" si="10"/>
        <v>0.7142857142857143</v>
      </c>
      <c r="J34" s="12">
        <v>1.25</v>
      </c>
      <c r="K34" s="12">
        <v>0</v>
      </c>
      <c r="L34" s="12">
        <f t="shared" si="7"/>
        <v>5</v>
      </c>
      <c r="M34" s="12">
        <f t="shared" si="11"/>
        <v>4</v>
      </c>
      <c r="N34" s="41">
        <v>1</v>
      </c>
      <c r="O34" s="5">
        <f t="shared" si="2"/>
        <v>-2.5</v>
      </c>
      <c r="P34" s="41">
        <v>0</v>
      </c>
      <c r="Q34" s="22">
        <f t="shared" si="3"/>
        <v>7.5</v>
      </c>
      <c r="R34" s="5">
        <f t="shared" si="4"/>
        <v>-2.5</v>
      </c>
      <c r="S34" s="5">
        <f t="shared" si="12"/>
        <v>0</v>
      </c>
      <c r="T34" s="24">
        <f t="shared" si="6"/>
        <v>8.5</v>
      </c>
      <c r="U34" s="12">
        <v>8</v>
      </c>
    </row>
    <row r="35" spans="1:21" ht="15">
      <c r="A35" s="34" t="s">
        <v>63</v>
      </c>
      <c r="B35" s="12">
        <v>6</v>
      </c>
      <c r="C35" s="12">
        <v>0</v>
      </c>
      <c r="D35" s="12">
        <v>0</v>
      </c>
      <c r="E35" s="12">
        <v>0</v>
      </c>
      <c r="F35" s="12">
        <v>2</v>
      </c>
      <c r="G35" s="32">
        <v>0</v>
      </c>
      <c r="H35" s="32">
        <v>0</v>
      </c>
      <c r="I35" s="32">
        <f t="shared" si="10"/>
        <v>1.1428571428571428</v>
      </c>
      <c r="J35" s="12">
        <v>1.5</v>
      </c>
      <c r="K35" s="12">
        <v>0</v>
      </c>
      <c r="L35" s="12">
        <f t="shared" si="7"/>
        <v>6</v>
      </c>
      <c r="M35" s="12">
        <f t="shared" si="11"/>
        <v>4</v>
      </c>
      <c r="N35" s="41">
        <v>1</v>
      </c>
      <c r="O35" s="5">
        <f t="shared" si="2"/>
        <v>-3</v>
      </c>
      <c r="P35" s="41">
        <v>0</v>
      </c>
      <c r="Q35" s="22">
        <f t="shared" si="3"/>
        <v>9</v>
      </c>
      <c r="R35" s="5">
        <f t="shared" si="4"/>
        <v>-3</v>
      </c>
      <c r="S35" s="5">
        <f t="shared" si="12"/>
        <v>0</v>
      </c>
      <c r="T35" s="24">
        <f t="shared" si="6"/>
        <v>10</v>
      </c>
      <c r="U35" s="12">
        <v>8</v>
      </c>
    </row>
    <row r="36" spans="1:21" ht="15">
      <c r="A36" s="34" t="s">
        <v>64</v>
      </c>
      <c r="B36" s="12">
        <v>7</v>
      </c>
      <c r="C36" s="12">
        <v>0</v>
      </c>
      <c r="D36" s="12">
        <v>0</v>
      </c>
      <c r="E36" s="12">
        <v>0</v>
      </c>
      <c r="F36" s="12">
        <v>0</v>
      </c>
      <c r="G36" s="32">
        <v>0</v>
      </c>
      <c r="H36" s="32">
        <v>0</v>
      </c>
      <c r="I36" s="32">
        <f t="shared" si="10"/>
        <v>1</v>
      </c>
      <c r="J36" s="12">
        <v>1.5</v>
      </c>
      <c r="K36" s="12">
        <v>0</v>
      </c>
      <c r="L36" s="12">
        <f t="shared" si="7"/>
        <v>7</v>
      </c>
      <c r="M36" s="12">
        <f t="shared" si="11"/>
        <v>4.666666666666667</v>
      </c>
      <c r="N36" s="41">
        <v>1</v>
      </c>
      <c r="O36" s="5">
        <f t="shared" si="2"/>
        <v>-2</v>
      </c>
      <c r="P36" s="41">
        <v>0</v>
      </c>
      <c r="Q36" s="22">
        <f t="shared" si="3"/>
        <v>9</v>
      </c>
      <c r="R36" s="5">
        <f t="shared" si="4"/>
        <v>-2</v>
      </c>
      <c r="S36" s="5">
        <f t="shared" si="12"/>
        <v>0</v>
      </c>
      <c r="T36" s="24">
        <f t="shared" si="6"/>
        <v>10</v>
      </c>
      <c r="U36" s="12">
        <v>8</v>
      </c>
    </row>
    <row r="37" spans="1:21" ht="15">
      <c r="A37" s="34" t="s">
        <v>72</v>
      </c>
      <c r="B37" s="12">
        <v>4</v>
      </c>
      <c r="C37" s="12">
        <v>0</v>
      </c>
      <c r="D37" s="12">
        <v>0</v>
      </c>
      <c r="E37" s="12">
        <v>0</v>
      </c>
      <c r="F37" s="12">
        <v>1</v>
      </c>
      <c r="G37" s="32">
        <v>0</v>
      </c>
      <c r="H37" s="32">
        <v>0</v>
      </c>
      <c r="I37" s="32">
        <f t="shared" si="10"/>
        <v>0.7142857142857143</v>
      </c>
      <c r="J37" s="12">
        <v>1.25</v>
      </c>
      <c r="K37" s="12">
        <v>0</v>
      </c>
      <c r="L37" s="12">
        <f t="shared" si="7"/>
        <v>4</v>
      </c>
      <c r="M37" s="12">
        <f t="shared" si="11"/>
        <v>3.2</v>
      </c>
      <c r="N37" s="41">
        <v>1</v>
      </c>
      <c r="O37" s="5">
        <f t="shared" si="2"/>
        <v>-3.5</v>
      </c>
      <c r="P37" s="41">
        <v>0</v>
      </c>
      <c r="Q37" s="22">
        <f t="shared" si="3"/>
        <v>7.5</v>
      </c>
      <c r="R37" s="5">
        <f t="shared" si="4"/>
        <v>-3.5</v>
      </c>
      <c r="S37" s="5">
        <f t="shared" si="12"/>
        <v>0</v>
      </c>
      <c r="T37" s="24">
        <f t="shared" si="6"/>
        <v>8.5</v>
      </c>
      <c r="U37" s="12">
        <v>8</v>
      </c>
    </row>
    <row r="38" spans="1:21" ht="15">
      <c r="A38" s="34" t="s">
        <v>65</v>
      </c>
      <c r="B38" s="12">
        <v>4</v>
      </c>
      <c r="C38" s="12">
        <v>0</v>
      </c>
      <c r="D38" s="12">
        <v>0</v>
      </c>
      <c r="E38" s="12">
        <v>0</v>
      </c>
      <c r="F38" s="12">
        <v>1</v>
      </c>
      <c r="G38" s="32">
        <v>0</v>
      </c>
      <c r="H38" s="32">
        <v>0</v>
      </c>
      <c r="I38" s="32">
        <f t="shared" si="10"/>
        <v>0.7142857142857143</v>
      </c>
      <c r="J38" s="12">
        <v>1</v>
      </c>
      <c r="K38" s="12">
        <v>0</v>
      </c>
      <c r="L38" s="12">
        <f t="shared" si="7"/>
        <v>4</v>
      </c>
      <c r="M38" s="12">
        <f t="shared" si="11"/>
        <v>4</v>
      </c>
      <c r="N38" s="41">
        <v>1</v>
      </c>
      <c r="O38" s="5">
        <f t="shared" si="2"/>
        <v>-2</v>
      </c>
      <c r="P38" s="41">
        <v>0</v>
      </c>
      <c r="Q38" s="22">
        <f t="shared" si="3"/>
        <v>6</v>
      </c>
      <c r="R38" s="5">
        <f t="shared" si="4"/>
        <v>-2</v>
      </c>
      <c r="S38" s="5">
        <f t="shared" si="12"/>
        <v>0</v>
      </c>
      <c r="T38" s="24">
        <f t="shared" si="6"/>
        <v>7</v>
      </c>
      <c r="U38" s="12">
        <v>6</v>
      </c>
    </row>
    <row r="39" spans="1:21" ht="15">
      <c r="A39" s="34" t="s">
        <v>73</v>
      </c>
      <c r="B39" s="12">
        <v>2</v>
      </c>
      <c r="C39" s="12">
        <v>0</v>
      </c>
      <c r="D39" s="12">
        <v>0</v>
      </c>
      <c r="E39" s="12">
        <v>0</v>
      </c>
      <c r="F39" s="12">
        <v>0</v>
      </c>
      <c r="G39" s="32">
        <v>0</v>
      </c>
      <c r="H39" s="32">
        <v>0</v>
      </c>
      <c r="I39" s="32">
        <f t="shared" si="10"/>
        <v>0.2857142857142857</v>
      </c>
      <c r="J39" s="12">
        <v>0.75</v>
      </c>
      <c r="K39" s="12">
        <v>0</v>
      </c>
      <c r="L39" s="12">
        <f t="shared" si="7"/>
        <v>2</v>
      </c>
      <c r="M39" s="12">
        <f t="shared" si="11"/>
        <v>2.6666666666666665</v>
      </c>
      <c r="N39" s="41">
        <v>1</v>
      </c>
      <c r="O39" s="5">
        <f t="shared" si="2"/>
        <v>-2.5</v>
      </c>
      <c r="P39" s="41">
        <v>0</v>
      </c>
      <c r="Q39" s="22">
        <f t="shared" si="3"/>
        <v>4.5</v>
      </c>
      <c r="R39" s="5">
        <f t="shared" si="4"/>
        <v>-2.5</v>
      </c>
      <c r="S39" s="5">
        <f t="shared" si="12"/>
        <v>0</v>
      </c>
      <c r="T39" s="24">
        <f t="shared" si="6"/>
        <v>5.5</v>
      </c>
      <c r="U39" s="12">
        <v>5</v>
      </c>
    </row>
    <row r="40" spans="1:21" ht="15">
      <c r="A40" s="34" t="s">
        <v>74</v>
      </c>
      <c r="B40" s="12">
        <v>3</v>
      </c>
      <c r="C40" s="12">
        <v>0</v>
      </c>
      <c r="D40" s="12">
        <v>0</v>
      </c>
      <c r="E40" s="12">
        <v>0</v>
      </c>
      <c r="F40" s="12">
        <v>0</v>
      </c>
      <c r="G40" s="32">
        <v>0</v>
      </c>
      <c r="H40" s="32">
        <v>0</v>
      </c>
      <c r="I40" s="32">
        <f t="shared" si="10"/>
        <v>0.42857142857142855</v>
      </c>
      <c r="J40" s="12">
        <v>0.5</v>
      </c>
      <c r="K40" s="12">
        <v>0</v>
      </c>
      <c r="L40" s="12">
        <f t="shared" si="7"/>
        <v>3</v>
      </c>
      <c r="M40" s="12">
        <f t="shared" si="11"/>
        <v>6</v>
      </c>
      <c r="N40" s="41">
        <v>1</v>
      </c>
      <c r="O40" s="5">
        <f t="shared" si="2"/>
        <v>0</v>
      </c>
      <c r="P40" s="41">
        <v>0</v>
      </c>
      <c r="Q40" s="22">
        <f t="shared" si="3"/>
        <v>3</v>
      </c>
      <c r="R40" s="5">
        <f t="shared" si="4"/>
        <v>0</v>
      </c>
      <c r="S40" s="5">
        <f t="shared" si="12"/>
        <v>0</v>
      </c>
      <c r="T40" s="24">
        <f t="shared" si="6"/>
        <v>4</v>
      </c>
      <c r="U40" s="12">
        <v>3</v>
      </c>
    </row>
    <row r="41" spans="1:21" ht="15">
      <c r="A41" s="34" t="s">
        <v>66</v>
      </c>
      <c r="B41" s="12">
        <v>3</v>
      </c>
      <c r="C41" s="12">
        <v>0</v>
      </c>
      <c r="D41" s="12">
        <v>0</v>
      </c>
      <c r="E41" s="12">
        <v>0</v>
      </c>
      <c r="F41" s="12">
        <v>0</v>
      </c>
      <c r="G41" s="32">
        <v>0</v>
      </c>
      <c r="H41" s="32">
        <v>0</v>
      </c>
      <c r="I41" s="32">
        <f t="shared" si="10"/>
        <v>0.42857142857142855</v>
      </c>
      <c r="J41" s="12">
        <v>0.5</v>
      </c>
      <c r="K41" s="12">
        <v>0</v>
      </c>
      <c r="L41" s="12">
        <f t="shared" si="7"/>
        <v>3</v>
      </c>
      <c r="M41" s="12">
        <f t="shared" si="11"/>
        <v>6</v>
      </c>
      <c r="N41" s="41">
        <v>1</v>
      </c>
      <c r="O41" s="5">
        <f t="shared" si="2"/>
        <v>0</v>
      </c>
      <c r="P41" s="41">
        <v>0</v>
      </c>
      <c r="Q41" s="22">
        <f t="shared" si="3"/>
        <v>3</v>
      </c>
      <c r="R41" s="5">
        <f t="shared" si="4"/>
        <v>0</v>
      </c>
      <c r="S41" s="5">
        <f t="shared" si="12"/>
        <v>0</v>
      </c>
      <c r="T41" s="24">
        <f t="shared" si="6"/>
        <v>4</v>
      </c>
      <c r="U41" s="12">
        <v>3</v>
      </c>
    </row>
    <row r="42" spans="1:21" ht="15">
      <c r="A42" s="35" t="s">
        <v>210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32">
        <v>0</v>
      </c>
      <c r="H42" s="32">
        <v>0</v>
      </c>
      <c r="I42" s="32">
        <f t="shared" si="10"/>
        <v>0</v>
      </c>
      <c r="J42" s="12">
        <v>0.25</v>
      </c>
      <c r="K42" s="12">
        <v>0</v>
      </c>
      <c r="L42" s="12">
        <f t="shared" si="7"/>
        <v>0</v>
      </c>
      <c r="M42" s="12">
        <f t="shared" si="11"/>
        <v>0</v>
      </c>
      <c r="N42" s="41">
        <v>1</v>
      </c>
      <c r="O42" s="5">
        <f t="shared" si="2"/>
        <v>-1.5</v>
      </c>
      <c r="P42" s="41">
        <v>0</v>
      </c>
      <c r="Q42" s="22">
        <f t="shared" si="3"/>
        <v>1.5</v>
      </c>
      <c r="R42" s="5">
        <f t="shared" si="4"/>
        <v>-1.5</v>
      </c>
      <c r="S42" s="5">
        <f t="shared" si="12"/>
        <v>0</v>
      </c>
      <c r="T42" s="24">
        <f t="shared" si="6"/>
        <v>2.5</v>
      </c>
      <c r="U42" s="12">
        <v>1</v>
      </c>
    </row>
    <row r="43" spans="1:21" ht="15">
      <c r="A43" s="35" t="s">
        <v>211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32">
        <v>0</v>
      </c>
      <c r="H43" s="32">
        <v>0</v>
      </c>
      <c r="I43" s="32">
        <f t="shared" si="10"/>
        <v>0</v>
      </c>
      <c r="J43" s="12">
        <v>0.25</v>
      </c>
      <c r="K43" s="12">
        <v>0</v>
      </c>
      <c r="L43" s="12">
        <f t="shared" si="7"/>
        <v>0</v>
      </c>
      <c r="M43" s="12">
        <f t="shared" si="11"/>
        <v>0</v>
      </c>
      <c r="N43" s="41">
        <v>1</v>
      </c>
      <c r="O43" s="5">
        <f t="shared" si="2"/>
        <v>-1.5</v>
      </c>
      <c r="P43" s="41">
        <v>0</v>
      </c>
      <c r="Q43" s="22">
        <f t="shared" si="3"/>
        <v>1.5</v>
      </c>
      <c r="R43" s="5">
        <f t="shared" si="4"/>
        <v>-1.5</v>
      </c>
      <c r="S43" s="5">
        <f t="shared" si="12"/>
        <v>0</v>
      </c>
      <c r="T43" s="24">
        <f t="shared" si="6"/>
        <v>2.5</v>
      </c>
      <c r="U43" s="12">
        <v>1</v>
      </c>
    </row>
    <row r="44" spans="1:21" ht="15">
      <c r="A44" s="35" t="s">
        <v>212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32">
        <v>0</v>
      </c>
      <c r="H44" s="32">
        <v>0</v>
      </c>
      <c r="I44" s="32">
        <f t="shared" si="10"/>
        <v>0</v>
      </c>
      <c r="J44" s="12">
        <v>0.5</v>
      </c>
      <c r="K44" s="12">
        <v>0</v>
      </c>
      <c r="L44" s="12">
        <f t="shared" si="7"/>
        <v>0</v>
      </c>
      <c r="M44" s="12">
        <f t="shared" si="11"/>
        <v>0</v>
      </c>
      <c r="N44" s="41">
        <v>1</v>
      </c>
      <c r="O44" s="5">
        <f t="shared" si="2"/>
        <v>-3</v>
      </c>
      <c r="P44" s="41">
        <v>0</v>
      </c>
      <c r="Q44" s="22">
        <f t="shared" si="3"/>
        <v>3</v>
      </c>
      <c r="R44" s="5">
        <f t="shared" si="4"/>
        <v>-3</v>
      </c>
      <c r="S44" s="5">
        <f t="shared" si="12"/>
        <v>0</v>
      </c>
      <c r="T44" s="24">
        <f t="shared" si="6"/>
        <v>4</v>
      </c>
      <c r="U44" s="12">
        <v>2</v>
      </c>
    </row>
    <row r="45" spans="1:21" ht="15">
      <c r="A45" s="35" t="s">
        <v>213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32">
        <v>0</v>
      </c>
      <c r="H45" s="32">
        <v>0</v>
      </c>
      <c r="I45" s="32">
        <f t="shared" si="10"/>
        <v>0</v>
      </c>
      <c r="J45" s="12">
        <v>0.5</v>
      </c>
      <c r="K45" s="12">
        <v>0</v>
      </c>
      <c r="L45" s="12">
        <f t="shared" si="7"/>
        <v>0</v>
      </c>
      <c r="M45" s="12">
        <f t="shared" si="11"/>
        <v>0</v>
      </c>
      <c r="N45" s="41">
        <v>1</v>
      </c>
      <c r="O45" s="5">
        <f t="shared" si="2"/>
        <v>-3</v>
      </c>
      <c r="P45" s="41">
        <v>0</v>
      </c>
      <c r="Q45" s="22">
        <f t="shared" si="3"/>
        <v>3</v>
      </c>
      <c r="R45" s="5">
        <f t="shared" si="4"/>
        <v>-3</v>
      </c>
      <c r="S45" s="5">
        <f t="shared" si="12"/>
        <v>0</v>
      </c>
      <c r="T45" s="24">
        <f t="shared" si="6"/>
        <v>4</v>
      </c>
      <c r="U45" s="12">
        <v>2</v>
      </c>
    </row>
    <row r="46" spans="1:21" ht="15">
      <c r="A46" s="35" t="s">
        <v>214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32">
        <v>0</v>
      </c>
      <c r="H46" s="32">
        <v>0</v>
      </c>
      <c r="I46" s="32">
        <f t="shared" si="10"/>
        <v>0</v>
      </c>
      <c r="J46" s="12">
        <v>0.5</v>
      </c>
      <c r="K46" s="12">
        <v>0</v>
      </c>
      <c r="L46" s="12">
        <f t="shared" si="7"/>
        <v>0</v>
      </c>
      <c r="M46" s="12">
        <f t="shared" si="11"/>
        <v>0</v>
      </c>
      <c r="N46" s="41">
        <v>1</v>
      </c>
      <c r="O46" s="5">
        <f t="shared" si="2"/>
        <v>-3</v>
      </c>
      <c r="P46" s="41">
        <v>0</v>
      </c>
      <c r="Q46" s="22">
        <f t="shared" si="3"/>
        <v>3</v>
      </c>
      <c r="R46" s="5">
        <f t="shared" si="4"/>
        <v>-3</v>
      </c>
      <c r="S46" s="5">
        <f t="shared" si="12"/>
        <v>0</v>
      </c>
      <c r="T46" s="24">
        <f t="shared" si="6"/>
        <v>4</v>
      </c>
      <c r="U46" s="12">
        <v>3</v>
      </c>
    </row>
    <row r="47" spans="1:21" ht="15">
      <c r="A47" s="35" t="s">
        <v>215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32">
        <v>0</v>
      </c>
      <c r="H47" s="32">
        <v>0</v>
      </c>
      <c r="I47" s="32">
        <f t="shared" si="10"/>
        <v>0</v>
      </c>
      <c r="J47" s="12">
        <v>0.5</v>
      </c>
      <c r="K47" s="12">
        <v>0</v>
      </c>
      <c r="L47" s="12">
        <f t="shared" si="7"/>
        <v>0</v>
      </c>
      <c r="M47" s="12">
        <f t="shared" si="11"/>
        <v>0</v>
      </c>
      <c r="N47" s="41">
        <v>1</v>
      </c>
      <c r="O47" s="5">
        <f t="shared" si="2"/>
        <v>-3</v>
      </c>
      <c r="P47" s="41">
        <v>0</v>
      </c>
      <c r="Q47" s="22">
        <f t="shared" si="3"/>
        <v>3</v>
      </c>
      <c r="R47" s="5">
        <f t="shared" si="4"/>
        <v>-3</v>
      </c>
      <c r="S47" s="5">
        <f t="shared" si="12"/>
        <v>0</v>
      </c>
      <c r="T47" s="24">
        <f t="shared" si="6"/>
        <v>4</v>
      </c>
      <c r="U47" s="12">
        <v>3</v>
      </c>
    </row>
    <row r="48" spans="1:21" ht="15">
      <c r="A48" s="35" t="s">
        <v>216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32">
        <v>0</v>
      </c>
      <c r="H48" s="32">
        <v>0</v>
      </c>
      <c r="I48" s="32">
        <f t="shared" si="10"/>
        <v>0</v>
      </c>
      <c r="J48" s="12">
        <v>0.5</v>
      </c>
      <c r="K48" s="12">
        <v>0</v>
      </c>
      <c r="L48" s="12">
        <f t="shared" si="7"/>
        <v>0</v>
      </c>
      <c r="M48" s="12">
        <f t="shared" si="11"/>
        <v>0</v>
      </c>
      <c r="N48" s="41">
        <v>1</v>
      </c>
      <c r="O48" s="5">
        <f t="shared" si="2"/>
        <v>-3</v>
      </c>
      <c r="P48" s="41">
        <v>0</v>
      </c>
      <c r="Q48" s="22">
        <f t="shared" si="3"/>
        <v>3</v>
      </c>
      <c r="R48" s="5">
        <f t="shared" si="4"/>
        <v>-3</v>
      </c>
      <c r="S48" s="5">
        <f t="shared" si="12"/>
        <v>0</v>
      </c>
      <c r="T48" s="24">
        <f t="shared" si="6"/>
        <v>4</v>
      </c>
      <c r="U48" s="12">
        <v>2</v>
      </c>
    </row>
    <row r="49" spans="1:21" ht="15">
      <c r="A49" s="35" t="s">
        <v>217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32">
        <v>0</v>
      </c>
      <c r="H49" s="32">
        <v>0</v>
      </c>
      <c r="I49" s="32">
        <f t="shared" si="10"/>
        <v>0</v>
      </c>
      <c r="J49" s="12">
        <v>0.25</v>
      </c>
      <c r="K49" s="12">
        <v>0</v>
      </c>
      <c r="L49" s="12">
        <f t="shared" si="7"/>
        <v>0</v>
      </c>
      <c r="M49" s="12">
        <f t="shared" si="11"/>
        <v>0</v>
      </c>
      <c r="N49" s="41">
        <v>1</v>
      </c>
      <c r="O49" s="5">
        <f t="shared" si="2"/>
        <v>-1.5</v>
      </c>
      <c r="P49" s="41">
        <v>0</v>
      </c>
      <c r="Q49" s="22">
        <f t="shared" si="3"/>
        <v>1.5</v>
      </c>
      <c r="R49" s="5">
        <f t="shared" si="4"/>
        <v>-1.5</v>
      </c>
      <c r="S49" s="5">
        <f t="shared" si="12"/>
        <v>0</v>
      </c>
      <c r="T49" s="24">
        <f t="shared" si="6"/>
        <v>2.5</v>
      </c>
      <c r="U49" s="12">
        <v>2</v>
      </c>
    </row>
    <row r="50" spans="1:21" ht="15">
      <c r="A50" s="36" t="s">
        <v>231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32">
        <v>0</v>
      </c>
      <c r="H50" s="32">
        <v>0</v>
      </c>
      <c r="I50" s="32">
        <f t="shared" si="10"/>
        <v>0</v>
      </c>
      <c r="J50" s="12">
        <v>0.25</v>
      </c>
      <c r="K50" s="12">
        <v>0</v>
      </c>
      <c r="L50" s="12">
        <f t="shared" si="7"/>
        <v>0</v>
      </c>
      <c r="M50" s="12">
        <f t="shared" ref="M50:M87" si="13">+L50/J50</f>
        <v>0</v>
      </c>
      <c r="N50" s="41">
        <v>1</v>
      </c>
      <c r="O50" s="5">
        <f t="shared" si="2"/>
        <v>-1.5</v>
      </c>
      <c r="P50" s="41">
        <v>0</v>
      </c>
      <c r="Q50" s="22">
        <f t="shared" si="3"/>
        <v>1.5</v>
      </c>
      <c r="R50" s="5">
        <f t="shared" si="4"/>
        <v>-1.5</v>
      </c>
      <c r="S50" s="5">
        <f t="shared" ref="S50:S87" si="14">IF(R50&lt;0,0,R50)</f>
        <v>0</v>
      </c>
      <c r="T50" s="24">
        <f t="shared" si="6"/>
        <v>2.5</v>
      </c>
      <c r="U50" s="12">
        <v>1</v>
      </c>
    </row>
    <row r="51" spans="1:21" ht="15">
      <c r="A51" s="35" t="s">
        <v>218</v>
      </c>
      <c r="B51" s="12">
        <v>0</v>
      </c>
      <c r="C51" s="12">
        <v>0</v>
      </c>
      <c r="D51" s="12">
        <v>0</v>
      </c>
      <c r="E51" s="12">
        <v>0</v>
      </c>
      <c r="F51" s="12">
        <v>1</v>
      </c>
      <c r="G51" s="32">
        <v>0</v>
      </c>
      <c r="H51" s="32">
        <v>0</v>
      </c>
      <c r="I51" s="32">
        <f t="shared" si="10"/>
        <v>0.14285714285714285</v>
      </c>
      <c r="J51" s="12">
        <v>0.5</v>
      </c>
      <c r="K51" s="12">
        <v>0</v>
      </c>
      <c r="L51" s="12">
        <f t="shared" si="7"/>
        <v>0</v>
      </c>
      <c r="M51" s="12">
        <f t="shared" si="13"/>
        <v>0</v>
      </c>
      <c r="N51" s="41">
        <v>1</v>
      </c>
      <c r="O51" s="5">
        <f t="shared" si="2"/>
        <v>-3</v>
      </c>
      <c r="P51" s="41">
        <v>0</v>
      </c>
      <c r="Q51" s="22">
        <f t="shared" si="3"/>
        <v>3</v>
      </c>
      <c r="R51" s="5">
        <f t="shared" si="4"/>
        <v>-3</v>
      </c>
      <c r="S51" s="5">
        <f t="shared" si="14"/>
        <v>0</v>
      </c>
      <c r="T51" s="24">
        <f t="shared" si="6"/>
        <v>4</v>
      </c>
      <c r="U51" s="12">
        <v>3</v>
      </c>
    </row>
    <row r="52" spans="1:21" ht="15">
      <c r="A52" s="35" t="s">
        <v>219</v>
      </c>
      <c r="B52" s="12">
        <v>0</v>
      </c>
      <c r="C52" s="12">
        <v>0</v>
      </c>
      <c r="D52" s="12">
        <v>0</v>
      </c>
      <c r="E52" s="12">
        <v>0</v>
      </c>
      <c r="F52" s="12">
        <v>1</v>
      </c>
      <c r="G52" s="32">
        <v>0</v>
      </c>
      <c r="H52" s="32">
        <v>0</v>
      </c>
      <c r="I52" s="32">
        <f t="shared" si="10"/>
        <v>0.14285714285714285</v>
      </c>
      <c r="J52" s="12">
        <v>0.5</v>
      </c>
      <c r="K52" s="12">
        <v>0</v>
      </c>
      <c r="L52" s="12">
        <f t="shared" si="7"/>
        <v>0</v>
      </c>
      <c r="M52" s="12">
        <f t="shared" si="13"/>
        <v>0</v>
      </c>
      <c r="N52" s="41">
        <v>1</v>
      </c>
      <c r="O52" s="5">
        <f t="shared" si="2"/>
        <v>-3</v>
      </c>
      <c r="P52" s="41">
        <v>0</v>
      </c>
      <c r="Q52" s="22">
        <f t="shared" si="3"/>
        <v>3</v>
      </c>
      <c r="R52" s="5">
        <f t="shared" si="4"/>
        <v>-3</v>
      </c>
      <c r="S52" s="5">
        <f t="shared" si="14"/>
        <v>0</v>
      </c>
      <c r="T52" s="24">
        <f t="shared" si="6"/>
        <v>4</v>
      </c>
      <c r="U52" s="12">
        <v>3</v>
      </c>
    </row>
    <row r="53" spans="1:21" ht="15">
      <c r="A53" s="35" t="s">
        <v>220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32">
        <v>0</v>
      </c>
      <c r="H53" s="32">
        <v>0</v>
      </c>
      <c r="I53" s="32">
        <f t="shared" si="10"/>
        <v>0</v>
      </c>
      <c r="J53" s="12">
        <v>0.5</v>
      </c>
      <c r="K53" s="12">
        <v>0</v>
      </c>
      <c r="L53" s="12">
        <f t="shared" si="7"/>
        <v>0</v>
      </c>
      <c r="M53" s="12">
        <f t="shared" si="13"/>
        <v>0</v>
      </c>
      <c r="N53" s="41">
        <v>1</v>
      </c>
      <c r="O53" s="5">
        <f t="shared" si="2"/>
        <v>-3</v>
      </c>
      <c r="P53" s="41">
        <v>0</v>
      </c>
      <c r="Q53" s="22">
        <f t="shared" si="3"/>
        <v>3</v>
      </c>
      <c r="R53" s="5">
        <f t="shared" si="4"/>
        <v>-3</v>
      </c>
      <c r="S53" s="5">
        <f t="shared" si="14"/>
        <v>0</v>
      </c>
      <c r="T53" s="24">
        <f t="shared" si="6"/>
        <v>4</v>
      </c>
      <c r="U53" s="12">
        <v>3</v>
      </c>
    </row>
    <row r="54" spans="1:21" ht="15">
      <c r="A54" s="35" t="s">
        <v>226</v>
      </c>
      <c r="B54" s="12">
        <v>0</v>
      </c>
      <c r="C54" s="12">
        <v>0</v>
      </c>
      <c r="D54" s="12">
        <v>0</v>
      </c>
      <c r="E54" s="12">
        <v>0</v>
      </c>
      <c r="F54" s="12">
        <v>1</v>
      </c>
      <c r="G54" s="32">
        <v>0</v>
      </c>
      <c r="H54" s="32">
        <v>0</v>
      </c>
      <c r="I54" s="32">
        <f t="shared" si="10"/>
        <v>0.14285714285714285</v>
      </c>
      <c r="J54" s="12">
        <v>0.5</v>
      </c>
      <c r="K54" s="12">
        <v>0</v>
      </c>
      <c r="L54" s="12">
        <f t="shared" si="7"/>
        <v>0</v>
      </c>
      <c r="M54" s="12">
        <f t="shared" si="13"/>
        <v>0</v>
      </c>
      <c r="N54" s="41">
        <v>1</v>
      </c>
      <c r="O54" s="5">
        <f t="shared" si="2"/>
        <v>-3</v>
      </c>
      <c r="P54" s="41">
        <v>0</v>
      </c>
      <c r="Q54" s="22">
        <f t="shared" si="3"/>
        <v>3</v>
      </c>
      <c r="R54" s="5">
        <f t="shared" si="4"/>
        <v>-3</v>
      </c>
      <c r="S54" s="5">
        <f t="shared" si="14"/>
        <v>0</v>
      </c>
      <c r="T54" s="24">
        <f t="shared" si="6"/>
        <v>4</v>
      </c>
      <c r="U54" s="12">
        <v>3</v>
      </c>
    </row>
    <row r="55" spans="1:21" ht="15">
      <c r="A55" s="35" t="s">
        <v>225</v>
      </c>
      <c r="B55" s="12">
        <v>0</v>
      </c>
      <c r="C55" s="12">
        <v>0</v>
      </c>
      <c r="D55" s="12">
        <v>0</v>
      </c>
      <c r="E55" s="12">
        <v>0</v>
      </c>
      <c r="F55" s="12">
        <v>1</v>
      </c>
      <c r="G55" s="32">
        <v>0</v>
      </c>
      <c r="H55" s="32">
        <v>0</v>
      </c>
      <c r="I55" s="32">
        <f t="shared" si="10"/>
        <v>0.14285714285714285</v>
      </c>
      <c r="J55" s="12">
        <v>0.5</v>
      </c>
      <c r="K55" s="12">
        <v>0</v>
      </c>
      <c r="L55" s="12">
        <f t="shared" si="7"/>
        <v>0</v>
      </c>
      <c r="M55" s="12">
        <f t="shared" si="13"/>
        <v>0</v>
      </c>
      <c r="N55" s="41">
        <v>1</v>
      </c>
      <c r="O55" s="5">
        <f t="shared" si="2"/>
        <v>-3</v>
      </c>
      <c r="P55" s="41">
        <v>0</v>
      </c>
      <c r="Q55" s="22">
        <f t="shared" si="3"/>
        <v>3</v>
      </c>
      <c r="R55" s="5">
        <f t="shared" si="4"/>
        <v>-3</v>
      </c>
      <c r="S55" s="5">
        <f t="shared" si="14"/>
        <v>0</v>
      </c>
      <c r="T55" s="24">
        <f t="shared" si="6"/>
        <v>4</v>
      </c>
      <c r="U55" s="12">
        <v>2</v>
      </c>
    </row>
    <row r="56" spans="1:21" ht="15">
      <c r="A56" s="35" t="s">
        <v>224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32">
        <v>0</v>
      </c>
      <c r="H56" s="32">
        <v>0</v>
      </c>
      <c r="I56" s="32">
        <f t="shared" si="10"/>
        <v>0</v>
      </c>
      <c r="J56" s="12">
        <v>0.5</v>
      </c>
      <c r="K56" s="12">
        <v>0</v>
      </c>
      <c r="L56" s="12">
        <f t="shared" si="7"/>
        <v>0</v>
      </c>
      <c r="M56" s="12">
        <f t="shared" si="13"/>
        <v>0</v>
      </c>
      <c r="N56" s="41">
        <v>1</v>
      </c>
      <c r="O56" s="5">
        <f t="shared" si="2"/>
        <v>-3</v>
      </c>
      <c r="P56" s="41">
        <v>0</v>
      </c>
      <c r="Q56" s="22">
        <f t="shared" si="3"/>
        <v>3</v>
      </c>
      <c r="R56" s="5">
        <f t="shared" si="4"/>
        <v>-3</v>
      </c>
      <c r="S56" s="5">
        <f t="shared" si="14"/>
        <v>0</v>
      </c>
      <c r="T56" s="24">
        <f t="shared" si="6"/>
        <v>4</v>
      </c>
      <c r="U56" s="12">
        <v>2</v>
      </c>
    </row>
    <row r="57" spans="1:21" ht="15">
      <c r="A57" s="35" t="s">
        <v>223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32">
        <v>0</v>
      </c>
      <c r="H57" s="32">
        <v>0</v>
      </c>
      <c r="I57" s="32">
        <f t="shared" si="10"/>
        <v>0</v>
      </c>
      <c r="J57" s="12">
        <v>0.25</v>
      </c>
      <c r="K57" s="12">
        <v>0</v>
      </c>
      <c r="L57" s="12">
        <f t="shared" si="7"/>
        <v>0</v>
      </c>
      <c r="M57" s="12">
        <f t="shared" si="13"/>
        <v>0</v>
      </c>
      <c r="N57" s="41">
        <v>1</v>
      </c>
      <c r="O57" s="5">
        <f t="shared" si="2"/>
        <v>-1.5</v>
      </c>
      <c r="P57" s="41">
        <v>0</v>
      </c>
      <c r="Q57" s="22">
        <f t="shared" si="3"/>
        <v>1.5</v>
      </c>
      <c r="R57" s="5">
        <f t="shared" si="4"/>
        <v>-1.5</v>
      </c>
      <c r="S57" s="5">
        <f t="shared" si="14"/>
        <v>0</v>
      </c>
      <c r="T57" s="24">
        <f t="shared" si="6"/>
        <v>2.5</v>
      </c>
      <c r="U57" s="12">
        <v>2</v>
      </c>
    </row>
    <row r="58" spans="1:21" ht="15">
      <c r="A58" s="35" t="s">
        <v>222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32">
        <v>0</v>
      </c>
      <c r="H58" s="32">
        <v>0</v>
      </c>
      <c r="I58" s="32">
        <f t="shared" si="10"/>
        <v>0</v>
      </c>
      <c r="J58" s="12">
        <v>0.25</v>
      </c>
      <c r="K58" s="12">
        <v>0</v>
      </c>
      <c r="L58" s="12">
        <f t="shared" si="7"/>
        <v>0</v>
      </c>
      <c r="M58" s="12">
        <f t="shared" si="13"/>
        <v>0</v>
      </c>
      <c r="N58" s="41">
        <v>1</v>
      </c>
      <c r="O58" s="5">
        <f t="shared" si="2"/>
        <v>-1.5</v>
      </c>
      <c r="P58" s="41">
        <v>0</v>
      </c>
      <c r="Q58" s="22">
        <f t="shared" si="3"/>
        <v>1.5</v>
      </c>
      <c r="R58" s="5">
        <f t="shared" si="4"/>
        <v>-1.5</v>
      </c>
      <c r="S58" s="5">
        <f t="shared" si="14"/>
        <v>0</v>
      </c>
      <c r="T58" s="24">
        <f t="shared" si="6"/>
        <v>2.5</v>
      </c>
      <c r="U58" s="12">
        <v>2</v>
      </c>
    </row>
    <row r="59" spans="1:21" ht="15">
      <c r="A59" s="35" t="s">
        <v>221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32">
        <v>0</v>
      </c>
      <c r="H59" s="32">
        <v>0</v>
      </c>
      <c r="I59" s="32">
        <f t="shared" si="10"/>
        <v>0</v>
      </c>
      <c r="J59" s="12">
        <v>0.25</v>
      </c>
      <c r="K59" s="12">
        <v>0</v>
      </c>
      <c r="L59" s="12">
        <f t="shared" si="7"/>
        <v>0</v>
      </c>
      <c r="M59" s="12">
        <f t="shared" si="13"/>
        <v>0</v>
      </c>
      <c r="N59" s="41">
        <v>1</v>
      </c>
      <c r="O59" s="5">
        <f t="shared" si="2"/>
        <v>-1.5</v>
      </c>
      <c r="P59" s="41">
        <v>0</v>
      </c>
      <c r="Q59" s="22">
        <f t="shared" si="3"/>
        <v>1.5</v>
      </c>
      <c r="R59" s="5">
        <f t="shared" si="4"/>
        <v>-1.5</v>
      </c>
      <c r="S59" s="5">
        <f t="shared" si="14"/>
        <v>0</v>
      </c>
      <c r="T59" s="24">
        <f t="shared" si="6"/>
        <v>2.5</v>
      </c>
      <c r="U59" s="12">
        <v>1</v>
      </c>
    </row>
    <row r="60" spans="1:21" ht="15">
      <c r="A60" s="34" t="s">
        <v>76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32">
        <v>0</v>
      </c>
      <c r="H60" s="32">
        <v>0</v>
      </c>
      <c r="I60" s="32">
        <f t="shared" si="10"/>
        <v>0</v>
      </c>
      <c r="J60" s="12">
        <v>0.5</v>
      </c>
      <c r="K60" s="12">
        <v>1</v>
      </c>
      <c r="L60" s="12">
        <v>1</v>
      </c>
      <c r="M60" s="12">
        <f t="shared" si="13"/>
        <v>2</v>
      </c>
      <c r="N60" s="41">
        <v>1</v>
      </c>
      <c r="O60" s="5">
        <f t="shared" si="2"/>
        <v>-2</v>
      </c>
      <c r="P60" s="41">
        <v>0</v>
      </c>
      <c r="Q60" s="22">
        <f t="shared" si="3"/>
        <v>3</v>
      </c>
      <c r="R60" s="5">
        <f t="shared" si="4"/>
        <v>-2</v>
      </c>
      <c r="S60" s="5">
        <f t="shared" si="14"/>
        <v>0</v>
      </c>
      <c r="T60" s="24">
        <f t="shared" si="6"/>
        <v>4</v>
      </c>
      <c r="U60" s="12">
        <v>2</v>
      </c>
    </row>
    <row r="61" spans="1:21" ht="15">
      <c r="A61" s="34" t="s">
        <v>77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32">
        <v>0</v>
      </c>
      <c r="H61" s="32">
        <v>0</v>
      </c>
      <c r="I61" s="32">
        <f t="shared" si="10"/>
        <v>0</v>
      </c>
      <c r="J61" s="12">
        <v>0.5</v>
      </c>
      <c r="K61" s="12">
        <v>2</v>
      </c>
      <c r="L61" s="12">
        <f t="shared" ref="L61:L76" si="15">+B61+K61</f>
        <v>2</v>
      </c>
      <c r="M61" s="12">
        <f t="shared" si="13"/>
        <v>4</v>
      </c>
      <c r="N61" s="41">
        <v>1</v>
      </c>
      <c r="O61" s="5">
        <f t="shared" si="2"/>
        <v>-1</v>
      </c>
      <c r="P61" s="41">
        <v>0</v>
      </c>
      <c r="Q61" s="22">
        <f t="shared" si="3"/>
        <v>3</v>
      </c>
      <c r="R61" s="5">
        <f t="shared" si="4"/>
        <v>-1</v>
      </c>
      <c r="S61" s="5">
        <f t="shared" si="14"/>
        <v>0</v>
      </c>
      <c r="T61" s="24">
        <f t="shared" si="6"/>
        <v>4</v>
      </c>
      <c r="U61" s="12">
        <v>2</v>
      </c>
    </row>
    <row r="62" spans="1:21" ht="15">
      <c r="A62" s="34" t="s">
        <v>78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32">
        <v>0</v>
      </c>
      <c r="H62" s="32">
        <v>0</v>
      </c>
      <c r="I62" s="32">
        <f t="shared" si="10"/>
        <v>0</v>
      </c>
      <c r="J62" s="12">
        <v>0.5</v>
      </c>
      <c r="K62" s="12">
        <v>2</v>
      </c>
      <c r="L62" s="12">
        <f t="shared" si="15"/>
        <v>2</v>
      </c>
      <c r="M62" s="12">
        <f t="shared" si="13"/>
        <v>4</v>
      </c>
      <c r="N62" s="41">
        <v>1</v>
      </c>
      <c r="O62" s="5">
        <f t="shared" si="2"/>
        <v>-1</v>
      </c>
      <c r="P62" s="41">
        <v>0</v>
      </c>
      <c r="Q62" s="22">
        <f t="shared" si="3"/>
        <v>3</v>
      </c>
      <c r="R62" s="5">
        <f t="shared" si="4"/>
        <v>-1</v>
      </c>
      <c r="S62" s="5">
        <f t="shared" si="14"/>
        <v>0</v>
      </c>
      <c r="T62" s="24">
        <f t="shared" si="6"/>
        <v>4</v>
      </c>
      <c r="U62" s="12">
        <v>3</v>
      </c>
    </row>
    <row r="63" spans="1:21" ht="15">
      <c r="A63" s="34" t="s">
        <v>79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32">
        <v>0</v>
      </c>
      <c r="H63" s="32">
        <v>0</v>
      </c>
      <c r="I63" s="32">
        <f t="shared" si="10"/>
        <v>0</v>
      </c>
      <c r="J63" s="12">
        <v>0.5</v>
      </c>
      <c r="K63" s="12">
        <v>2</v>
      </c>
      <c r="L63" s="12">
        <f t="shared" si="15"/>
        <v>2</v>
      </c>
      <c r="M63" s="12">
        <f t="shared" si="13"/>
        <v>4</v>
      </c>
      <c r="N63" s="41">
        <v>1</v>
      </c>
      <c r="O63" s="5">
        <f t="shared" si="2"/>
        <v>-1</v>
      </c>
      <c r="P63" s="41">
        <v>0</v>
      </c>
      <c r="Q63" s="22">
        <f t="shared" si="3"/>
        <v>3</v>
      </c>
      <c r="R63" s="5">
        <f t="shared" si="4"/>
        <v>-1</v>
      </c>
      <c r="S63" s="5">
        <f t="shared" si="14"/>
        <v>0</v>
      </c>
      <c r="T63" s="24">
        <f t="shared" si="6"/>
        <v>4</v>
      </c>
      <c r="U63" s="12">
        <v>3</v>
      </c>
    </row>
    <row r="64" spans="1:21" ht="15">
      <c r="A64" s="34" t="s">
        <v>80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32">
        <v>0</v>
      </c>
      <c r="H64" s="32">
        <v>0</v>
      </c>
      <c r="I64" s="32">
        <f t="shared" si="10"/>
        <v>0</v>
      </c>
      <c r="J64" s="12">
        <v>0.5</v>
      </c>
      <c r="K64" s="12">
        <v>2</v>
      </c>
      <c r="L64" s="12">
        <f t="shared" si="15"/>
        <v>2</v>
      </c>
      <c r="M64" s="12">
        <f t="shared" si="13"/>
        <v>4</v>
      </c>
      <c r="N64" s="41">
        <v>1</v>
      </c>
      <c r="O64" s="5">
        <f t="shared" si="2"/>
        <v>-1</v>
      </c>
      <c r="P64" s="41">
        <v>0</v>
      </c>
      <c r="Q64" s="22">
        <f t="shared" si="3"/>
        <v>3</v>
      </c>
      <c r="R64" s="5">
        <f t="shared" si="4"/>
        <v>-1</v>
      </c>
      <c r="S64" s="5">
        <f t="shared" si="14"/>
        <v>0</v>
      </c>
      <c r="T64" s="24">
        <f t="shared" si="6"/>
        <v>4</v>
      </c>
      <c r="U64" s="12">
        <v>4</v>
      </c>
    </row>
    <row r="65" spans="1:21" ht="15">
      <c r="A65" s="35" t="s">
        <v>209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32">
        <v>0</v>
      </c>
      <c r="H65" s="32">
        <v>0</v>
      </c>
      <c r="I65" s="32">
        <f t="shared" si="10"/>
        <v>0</v>
      </c>
      <c r="J65" s="12">
        <v>0.75</v>
      </c>
      <c r="K65" s="12">
        <v>2</v>
      </c>
      <c r="L65" s="12">
        <f t="shared" si="15"/>
        <v>2</v>
      </c>
      <c r="M65" s="12">
        <f t="shared" si="13"/>
        <v>2.6666666666666665</v>
      </c>
      <c r="N65" s="41">
        <v>1</v>
      </c>
      <c r="O65" s="5">
        <f t="shared" si="2"/>
        <v>-2.5</v>
      </c>
      <c r="P65" s="41">
        <v>0</v>
      </c>
      <c r="Q65" s="22">
        <f t="shared" si="3"/>
        <v>4.5</v>
      </c>
      <c r="R65" s="5">
        <f t="shared" si="4"/>
        <v>-2.5</v>
      </c>
      <c r="S65" s="5">
        <f t="shared" si="14"/>
        <v>0</v>
      </c>
      <c r="T65" s="24">
        <f t="shared" si="6"/>
        <v>5.5</v>
      </c>
      <c r="U65" s="12">
        <v>4</v>
      </c>
    </row>
    <row r="66" spans="1:21" ht="15">
      <c r="A66" s="34" t="s">
        <v>81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32">
        <v>0</v>
      </c>
      <c r="H66" s="32">
        <v>0</v>
      </c>
      <c r="I66" s="32">
        <f t="shared" si="10"/>
        <v>0</v>
      </c>
      <c r="J66" s="12">
        <v>0.75</v>
      </c>
      <c r="K66" s="12">
        <v>2</v>
      </c>
      <c r="L66" s="12">
        <f t="shared" si="15"/>
        <v>2</v>
      </c>
      <c r="M66" s="12">
        <f t="shared" si="13"/>
        <v>2.6666666666666665</v>
      </c>
      <c r="N66" s="41">
        <v>1</v>
      </c>
      <c r="O66" s="5">
        <f t="shared" si="2"/>
        <v>-2.5</v>
      </c>
      <c r="P66" s="41">
        <v>0</v>
      </c>
      <c r="Q66" s="22">
        <f t="shared" si="3"/>
        <v>4.5</v>
      </c>
      <c r="R66" s="5">
        <f t="shared" si="4"/>
        <v>-2.5</v>
      </c>
      <c r="S66" s="5">
        <f t="shared" si="14"/>
        <v>0</v>
      </c>
      <c r="T66" s="24">
        <f t="shared" si="6"/>
        <v>5.5</v>
      </c>
      <c r="U66" s="12">
        <v>4</v>
      </c>
    </row>
    <row r="67" spans="1:21" ht="15">
      <c r="A67" s="34" t="s">
        <v>82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32">
        <v>0</v>
      </c>
      <c r="H67" s="32">
        <v>0</v>
      </c>
      <c r="I67" s="32">
        <f t="shared" si="10"/>
        <v>0</v>
      </c>
      <c r="J67" s="12">
        <v>0.5</v>
      </c>
      <c r="K67" s="12">
        <v>2</v>
      </c>
      <c r="L67" s="12">
        <f t="shared" si="15"/>
        <v>2</v>
      </c>
      <c r="M67" s="12">
        <f t="shared" si="13"/>
        <v>4</v>
      </c>
      <c r="N67" s="41">
        <v>1</v>
      </c>
      <c r="O67" s="5">
        <f t="shared" si="2"/>
        <v>-1</v>
      </c>
      <c r="P67" s="41">
        <v>0</v>
      </c>
      <c r="Q67" s="22">
        <f t="shared" si="3"/>
        <v>3</v>
      </c>
      <c r="R67" s="5">
        <f t="shared" si="4"/>
        <v>-1</v>
      </c>
      <c r="S67" s="5">
        <f t="shared" si="14"/>
        <v>0</v>
      </c>
      <c r="T67" s="24">
        <f t="shared" si="6"/>
        <v>4</v>
      </c>
      <c r="U67" s="12">
        <v>3</v>
      </c>
    </row>
    <row r="68" spans="1:21" ht="15">
      <c r="A68" s="34" t="s">
        <v>83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32">
        <v>0</v>
      </c>
      <c r="H68" s="32">
        <v>0</v>
      </c>
      <c r="I68" s="32">
        <f t="shared" si="10"/>
        <v>0</v>
      </c>
      <c r="J68" s="12">
        <v>0.5</v>
      </c>
      <c r="K68" s="12">
        <v>2</v>
      </c>
      <c r="L68" s="12">
        <f t="shared" si="15"/>
        <v>2</v>
      </c>
      <c r="M68" s="12">
        <f t="shared" si="13"/>
        <v>4</v>
      </c>
      <c r="N68" s="41">
        <v>1</v>
      </c>
      <c r="O68" s="5">
        <f t="shared" ref="O68:O87" si="16">+L68-(J68*6)</f>
        <v>-1</v>
      </c>
      <c r="P68" s="41">
        <v>0</v>
      </c>
      <c r="Q68" s="22">
        <f t="shared" ref="Q68:Q87" si="17">(1+P68)*J68*6</f>
        <v>3</v>
      </c>
      <c r="R68" s="5">
        <f t="shared" ref="R68:R87" si="18">L68-J68*6</f>
        <v>-1</v>
      </c>
      <c r="S68" s="5">
        <f t="shared" si="14"/>
        <v>0</v>
      </c>
      <c r="T68" s="24">
        <f t="shared" ref="T68:T87" si="19">Q68+N68-S68</f>
        <v>4</v>
      </c>
      <c r="U68" s="12">
        <v>3</v>
      </c>
    </row>
    <row r="69" spans="1:21" ht="15">
      <c r="A69" s="34" t="s">
        <v>84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32">
        <v>0</v>
      </c>
      <c r="H69" s="32">
        <v>0</v>
      </c>
      <c r="I69" s="32">
        <f t="shared" si="10"/>
        <v>0</v>
      </c>
      <c r="J69" s="12">
        <v>0.5</v>
      </c>
      <c r="K69" s="12">
        <v>2</v>
      </c>
      <c r="L69" s="12">
        <f t="shared" si="15"/>
        <v>2</v>
      </c>
      <c r="M69" s="12">
        <f t="shared" si="13"/>
        <v>4</v>
      </c>
      <c r="N69" s="41">
        <v>1</v>
      </c>
      <c r="O69" s="5">
        <f t="shared" si="16"/>
        <v>-1</v>
      </c>
      <c r="P69" s="41">
        <v>0</v>
      </c>
      <c r="Q69" s="22">
        <f t="shared" si="17"/>
        <v>3</v>
      </c>
      <c r="R69" s="5">
        <f t="shared" si="18"/>
        <v>-1</v>
      </c>
      <c r="S69" s="5">
        <f t="shared" si="14"/>
        <v>0</v>
      </c>
      <c r="T69" s="24">
        <f t="shared" si="19"/>
        <v>4</v>
      </c>
      <c r="U69" s="12">
        <v>3</v>
      </c>
    </row>
    <row r="70" spans="1:21" ht="15">
      <c r="A70" s="34" t="s">
        <v>85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32">
        <v>0</v>
      </c>
      <c r="H70" s="32">
        <v>0</v>
      </c>
      <c r="I70" s="32">
        <f t="shared" si="10"/>
        <v>0</v>
      </c>
      <c r="J70" s="12">
        <v>0.75</v>
      </c>
      <c r="K70" s="12">
        <v>3</v>
      </c>
      <c r="L70" s="12">
        <f t="shared" si="15"/>
        <v>3</v>
      </c>
      <c r="M70" s="12">
        <f t="shared" si="13"/>
        <v>4</v>
      </c>
      <c r="N70" s="41">
        <v>1</v>
      </c>
      <c r="O70" s="5">
        <f t="shared" si="16"/>
        <v>-1.5</v>
      </c>
      <c r="P70" s="41">
        <v>0</v>
      </c>
      <c r="Q70" s="22">
        <f t="shared" si="17"/>
        <v>4.5</v>
      </c>
      <c r="R70" s="5">
        <f t="shared" si="18"/>
        <v>-1.5</v>
      </c>
      <c r="S70" s="5">
        <f t="shared" si="14"/>
        <v>0</v>
      </c>
      <c r="T70" s="24">
        <f t="shared" si="19"/>
        <v>5.5</v>
      </c>
      <c r="U70" s="12">
        <v>4</v>
      </c>
    </row>
    <row r="71" spans="1:21" ht="15">
      <c r="A71" s="34" t="s">
        <v>86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32">
        <v>0</v>
      </c>
      <c r="H71" s="32">
        <v>0</v>
      </c>
      <c r="I71" s="32">
        <f t="shared" si="10"/>
        <v>0</v>
      </c>
      <c r="J71" s="12">
        <v>0.75</v>
      </c>
      <c r="K71" s="12">
        <v>3</v>
      </c>
      <c r="L71" s="12">
        <f t="shared" si="15"/>
        <v>3</v>
      </c>
      <c r="M71" s="12">
        <f t="shared" si="13"/>
        <v>4</v>
      </c>
      <c r="N71" s="41">
        <v>1</v>
      </c>
      <c r="O71" s="5">
        <f t="shared" si="16"/>
        <v>-1.5</v>
      </c>
      <c r="P71" s="41">
        <v>0</v>
      </c>
      <c r="Q71" s="22">
        <f t="shared" si="17"/>
        <v>4.5</v>
      </c>
      <c r="R71" s="5">
        <f t="shared" si="18"/>
        <v>-1.5</v>
      </c>
      <c r="S71" s="5">
        <f t="shared" si="14"/>
        <v>0</v>
      </c>
      <c r="T71" s="24">
        <f t="shared" si="19"/>
        <v>5.5</v>
      </c>
      <c r="U71" s="12">
        <v>4</v>
      </c>
    </row>
    <row r="72" spans="1:21" ht="15">
      <c r="A72" s="34" t="s">
        <v>87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32">
        <v>0</v>
      </c>
      <c r="H72" s="32">
        <v>0</v>
      </c>
      <c r="I72" s="32">
        <f t="shared" si="10"/>
        <v>0</v>
      </c>
      <c r="J72" s="12">
        <v>0.75</v>
      </c>
      <c r="K72" s="12">
        <v>2</v>
      </c>
      <c r="L72" s="12">
        <f t="shared" si="15"/>
        <v>2</v>
      </c>
      <c r="M72" s="12">
        <f t="shared" si="13"/>
        <v>2.6666666666666665</v>
      </c>
      <c r="N72" s="41">
        <v>1</v>
      </c>
      <c r="O72" s="5">
        <f t="shared" si="16"/>
        <v>-2.5</v>
      </c>
      <c r="P72" s="41">
        <v>0</v>
      </c>
      <c r="Q72" s="22">
        <f t="shared" si="17"/>
        <v>4.5</v>
      </c>
      <c r="R72" s="5">
        <f t="shared" si="18"/>
        <v>-2.5</v>
      </c>
      <c r="S72" s="5">
        <f t="shared" si="14"/>
        <v>0</v>
      </c>
      <c r="T72" s="24">
        <f t="shared" si="19"/>
        <v>5.5</v>
      </c>
      <c r="U72" s="12">
        <v>4</v>
      </c>
    </row>
    <row r="73" spans="1:21" ht="15">
      <c r="A73" s="34" t="s">
        <v>88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32">
        <v>0</v>
      </c>
      <c r="H73" s="32">
        <v>0</v>
      </c>
      <c r="I73" s="32">
        <f t="shared" si="10"/>
        <v>0</v>
      </c>
      <c r="J73" s="12">
        <v>0.75</v>
      </c>
      <c r="K73" s="12">
        <v>2</v>
      </c>
      <c r="L73" s="12">
        <f t="shared" si="15"/>
        <v>2</v>
      </c>
      <c r="M73" s="12">
        <f t="shared" si="13"/>
        <v>2.6666666666666665</v>
      </c>
      <c r="N73" s="41">
        <v>1</v>
      </c>
      <c r="O73" s="5">
        <f t="shared" si="16"/>
        <v>-2.5</v>
      </c>
      <c r="P73" s="41">
        <v>0</v>
      </c>
      <c r="Q73" s="22">
        <f t="shared" si="17"/>
        <v>4.5</v>
      </c>
      <c r="R73" s="5">
        <f t="shared" si="18"/>
        <v>-2.5</v>
      </c>
      <c r="S73" s="5">
        <f t="shared" si="14"/>
        <v>0</v>
      </c>
      <c r="T73" s="24">
        <f t="shared" si="19"/>
        <v>5.5</v>
      </c>
      <c r="U73" s="12">
        <v>4</v>
      </c>
    </row>
    <row r="74" spans="1:21" ht="15">
      <c r="A74" s="34" t="s">
        <v>89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32">
        <v>0</v>
      </c>
      <c r="H74" s="32">
        <v>0</v>
      </c>
      <c r="I74" s="32">
        <f t="shared" si="10"/>
        <v>0</v>
      </c>
      <c r="J74" s="12">
        <v>0.5</v>
      </c>
      <c r="K74" s="12">
        <v>2</v>
      </c>
      <c r="L74" s="12">
        <f t="shared" si="15"/>
        <v>2</v>
      </c>
      <c r="M74" s="12">
        <f t="shared" si="13"/>
        <v>4</v>
      </c>
      <c r="N74" s="41">
        <v>1</v>
      </c>
      <c r="O74" s="5">
        <f t="shared" si="16"/>
        <v>-1</v>
      </c>
      <c r="P74" s="41">
        <v>0</v>
      </c>
      <c r="Q74" s="22">
        <f t="shared" si="17"/>
        <v>3</v>
      </c>
      <c r="R74" s="5">
        <f t="shared" si="18"/>
        <v>-1</v>
      </c>
      <c r="S74" s="5">
        <f t="shared" si="14"/>
        <v>0</v>
      </c>
      <c r="T74" s="24">
        <f t="shared" si="19"/>
        <v>4</v>
      </c>
      <c r="U74" s="12">
        <v>3</v>
      </c>
    </row>
    <row r="75" spans="1:21" ht="15">
      <c r="A75" s="34" t="s">
        <v>90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32">
        <v>0</v>
      </c>
      <c r="H75" s="32">
        <v>0</v>
      </c>
      <c r="I75" s="32">
        <f t="shared" si="10"/>
        <v>0</v>
      </c>
      <c r="J75" s="12">
        <v>0.5</v>
      </c>
      <c r="K75" s="12">
        <v>2</v>
      </c>
      <c r="L75" s="12">
        <f t="shared" si="15"/>
        <v>2</v>
      </c>
      <c r="M75" s="12">
        <f t="shared" si="13"/>
        <v>4</v>
      </c>
      <c r="N75" s="41">
        <v>1</v>
      </c>
      <c r="O75" s="5">
        <f t="shared" si="16"/>
        <v>-1</v>
      </c>
      <c r="P75" s="41">
        <v>0</v>
      </c>
      <c r="Q75" s="22">
        <f t="shared" si="17"/>
        <v>3</v>
      </c>
      <c r="R75" s="5">
        <f t="shared" si="18"/>
        <v>-1</v>
      </c>
      <c r="S75" s="5">
        <f t="shared" si="14"/>
        <v>0</v>
      </c>
      <c r="T75" s="24">
        <f t="shared" si="19"/>
        <v>4</v>
      </c>
      <c r="U75" s="12">
        <v>2</v>
      </c>
    </row>
    <row r="76" spans="1:21" ht="15">
      <c r="A76" s="34" t="s">
        <v>91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32">
        <v>0</v>
      </c>
      <c r="H76" s="32">
        <v>0</v>
      </c>
      <c r="I76" s="32">
        <f t="shared" si="10"/>
        <v>0</v>
      </c>
      <c r="J76" s="12">
        <v>0.25</v>
      </c>
      <c r="K76" s="12">
        <v>1</v>
      </c>
      <c r="L76" s="12">
        <f t="shared" si="15"/>
        <v>1</v>
      </c>
      <c r="M76" s="12">
        <f t="shared" si="13"/>
        <v>4</v>
      </c>
      <c r="N76" s="41">
        <v>1</v>
      </c>
      <c r="O76" s="5">
        <f t="shared" si="16"/>
        <v>-0.5</v>
      </c>
      <c r="P76" s="41">
        <v>0</v>
      </c>
      <c r="Q76" s="22">
        <f t="shared" si="17"/>
        <v>1.5</v>
      </c>
      <c r="R76" s="5">
        <f t="shared" si="18"/>
        <v>-0.5</v>
      </c>
      <c r="S76" s="5">
        <f t="shared" si="14"/>
        <v>0</v>
      </c>
      <c r="T76" s="24">
        <f t="shared" si="19"/>
        <v>2.5</v>
      </c>
      <c r="U76" s="12">
        <v>2</v>
      </c>
    </row>
    <row r="77" spans="1:21" ht="15">
      <c r="A77" s="42" t="s">
        <v>101</v>
      </c>
      <c r="B77" s="43">
        <v>2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1</v>
      </c>
      <c r="J77" s="43">
        <v>1</v>
      </c>
      <c r="K77" s="43">
        <v>6</v>
      </c>
      <c r="L77" s="43">
        <v>8</v>
      </c>
      <c r="M77" s="43">
        <f t="shared" si="13"/>
        <v>8</v>
      </c>
      <c r="N77" s="41">
        <v>1</v>
      </c>
      <c r="O77" s="5">
        <f t="shared" si="16"/>
        <v>2</v>
      </c>
      <c r="P77" s="43">
        <v>0</v>
      </c>
      <c r="Q77" s="22">
        <f t="shared" si="17"/>
        <v>6</v>
      </c>
      <c r="R77" s="5">
        <f t="shared" si="18"/>
        <v>2</v>
      </c>
      <c r="S77" s="43">
        <f t="shared" si="14"/>
        <v>2</v>
      </c>
      <c r="T77" s="24">
        <f t="shared" si="19"/>
        <v>5</v>
      </c>
      <c r="U77" s="43">
        <v>2</v>
      </c>
    </row>
    <row r="78" spans="1:21" ht="15">
      <c r="A78" s="42" t="s">
        <v>102</v>
      </c>
      <c r="B78" s="43">
        <v>3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2</v>
      </c>
      <c r="J78" s="43">
        <v>1.5</v>
      </c>
      <c r="K78" s="43">
        <v>8</v>
      </c>
      <c r="L78" s="43">
        <f t="shared" ref="L78:L87" si="20">+B78+K78</f>
        <v>11</v>
      </c>
      <c r="M78" s="43">
        <f t="shared" si="13"/>
        <v>7.333333333333333</v>
      </c>
      <c r="N78" s="41">
        <v>2</v>
      </c>
      <c r="O78" s="5">
        <f t="shared" si="16"/>
        <v>2</v>
      </c>
      <c r="P78" s="44">
        <v>0</v>
      </c>
      <c r="Q78" s="22">
        <f t="shared" si="17"/>
        <v>9</v>
      </c>
      <c r="R78" s="5">
        <f t="shared" si="18"/>
        <v>2</v>
      </c>
      <c r="S78" s="43">
        <f t="shared" si="14"/>
        <v>2</v>
      </c>
      <c r="T78" s="24">
        <f t="shared" si="19"/>
        <v>9</v>
      </c>
      <c r="U78" s="43">
        <v>6</v>
      </c>
    </row>
    <row r="79" spans="1:21" ht="15">
      <c r="A79" s="42" t="s">
        <v>103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6</v>
      </c>
      <c r="J79" s="43">
        <v>2.5</v>
      </c>
      <c r="K79" s="43">
        <v>10</v>
      </c>
      <c r="L79" s="43">
        <f t="shared" si="20"/>
        <v>10</v>
      </c>
      <c r="M79" s="43">
        <f t="shared" si="13"/>
        <v>4</v>
      </c>
      <c r="N79" s="41">
        <v>2</v>
      </c>
      <c r="O79" s="5">
        <f t="shared" si="16"/>
        <v>-5</v>
      </c>
      <c r="P79" s="44">
        <v>0</v>
      </c>
      <c r="Q79" s="22">
        <f t="shared" si="17"/>
        <v>15</v>
      </c>
      <c r="R79" s="5">
        <f t="shared" si="18"/>
        <v>-5</v>
      </c>
      <c r="S79" s="43">
        <f t="shared" si="14"/>
        <v>0</v>
      </c>
      <c r="T79" s="24">
        <f t="shared" si="19"/>
        <v>17</v>
      </c>
      <c r="U79" s="43">
        <v>10</v>
      </c>
    </row>
    <row r="80" spans="1:21" ht="15">
      <c r="A80" s="42" t="s">
        <v>104</v>
      </c>
      <c r="B80" s="43">
        <v>3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5</v>
      </c>
      <c r="J80" s="43">
        <v>2.5</v>
      </c>
      <c r="K80" s="43">
        <v>12</v>
      </c>
      <c r="L80" s="43">
        <f t="shared" si="20"/>
        <v>15</v>
      </c>
      <c r="M80" s="43">
        <f t="shared" si="13"/>
        <v>6</v>
      </c>
      <c r="N80" s="41">
        <v>2</v>
      </c>
      <c r="O80" s="5">
        <f t="shared" si="16"/>
        <v>0</v>
      </c>
      <c r="P80" s="44">
        <v>0</v>
      </c>
      <c r="Q80" s="22">
        <f t="shared" si="17"/>
        <v>15</v>
      </c>
      <c r="R80" s="5">
        <f t="shared" si="18"/>
        <v>0</v>
      </c>
      <c r="S80" s="43">
        <f t="shared" si="14"/>
        <v>0</v>
      </c>
      <c r="T80" s="24">
        <f t="shared" si="19"/>
        <v>17</v>
      </c>
      <c r="U80" s="43">
        <v>10</v>
      </c>
    </row>
    <row r="81" spans="1:21" ht="15">
      <c r="A81" s="42" t="s">
        <v>105</v>
      </c>
      <c r="B81" s="43">
        <v>3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6</v>
      </c>
      <c r="J81" s="43">
        <v>2.5</v>
      </c>
      <c r="K81" s="43">
        <v>12</v>
      </c>
      <c r="L81" s="43">
        <f t="shared" si="20"/>
        <v>15</v>
      </c>
      <c r="M81" s="43">
        <f t="shared" si="13"/>
        <v>6</v>
      </c>
      <c r="N81" s="41">
        <v>2</v>
      </c>
      <c r="O81" s="5">
        <f t="shared" si="16"/>
        <v>0</v>
      </c>
      <c r="P81" s="44">
        <v>0</v>
      </c>
      <c r="Q81" s="22">
        <f t="shared" si="17"/>
        <v>15</v>
      </c>
      <c r="R81" s="5">
        <f t="shared" si="18"/>
        <v>0</v>
      </c>
      <c r="S81" s="43">
        <f t="shared" si="14"/>
        <v>0</v>
      </c>
      <c r="T81" s="24">
        <f t="shared" si="19"/>
        <v>17</v>
      </c>
      <c r="U81" s="43">
        <v>10</v>
      </c>
    </row>
    <row r="82" spans="1:21" ht="15">
      <c r="A82" s="42" t="s">
        <v>106</v>
      </c>
      <c r="B82" s="43">
        <v>1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3</v>
      </c>
      <c r="J82" s="43">
        <v>2</v>
      </c>
      <c r="K82" s="43">
        <v>12</v>
      </c>
      <c r="L82" s="43">
        <f t="shared" si="20"/>
        <v>13</v>
      </c>
      <c r="M82" s="43">
        <f t="shared" si="13"/>
        <v>6.5</v>
      </c>
      <c r="N82" s="41">
        <v>2</v>
      </c>
      <c r="O82" s="5">
        <f t="shared" si="16"/>
        <v>1</v>
      </c>
      <c r="P82" s="44">
        <v>0</v>
      </c>
      <c r="Q82" s="22">
        <f t="shared" si="17"/>
        <v>12</v>
      </c>
      <c r="R82" s="5">
        <f t="shared" si="18"/>
        <v>1</v>
      </c>
      <c r="S82" s="43">
        <f t="shared" si="14"/>
        <v>1</v>
      </c>
      <c r="T82" s="24">
        <f t="shared" si="19"/>
        <v>13</v>
      </c>
      <c r="U82" s="43">
        <v>10</v>
      </c>
    </row>
    <row r="83" spans="1:21" ht="15">
      <c r="A83" s="42" t="s">
        <v>107</v>
      </c>
      <c r="B83" s="43">
        <v>1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5</v>
      </c>
      <c r="J83" s="43">
        <v>2</v>
      </c>
      <c r="K83" s="43">
        <v>12</v>
      </c>
      <c r="L83" s="43">
        <f t="shared" si="20"/>
        <v>13</v>
      </c>
      <c r="M83" s="43">
        <f t="shared" si="13"/>
        <v>6.5</v>
      </c>
      <c r="N83" s="41">
        <v>2</v>
      </c>
      <c r="O83" s="5">
        <f t="shared" si="16"/>
        <v>1</v>
      </c>
      <c r="P83" s="44">
        <v>0</v>
      </c>
      <c r="Q83" s="22">
        <f t="shared" si="17"/>
        <v>12</v>
      </c>
      <c r="R83" s="5">
        <f t="shared" si="18"/>
        <v>1</v>
      </c>
      <c r="S83" s="43">
        <f t="shared" si="14"/>
        <v>1</v>
      </c>
      <c r="T83" s="24">
        <f t="shared" si="19"/>
        <v>13</v>
      </c>
      <c r="U83" s="43">
        <v>10</v>
      </c>
    </row>
    <row r="84" spans="1:21" ht="15">
      <c r="A84" s="42" t="s">
        <v>108</v>
      </c>
      <c r="B84" s="43">
        <v>1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2</v>
      </c>
      <c r="J84" s="43">
        <v>2</v>
      </c>
      <c r="K84" s="43">
        <v>10</v>
      </c>
      <c r="L84" s="43">
        <f t="shared" si="20"/>
        <v>11</v>
      </c>
      <c r="M84" s="43">
        <f t="shared" si="13"/>
        <v>5.5</v>
      </c>
      <c r="N84" s="41">
        <v>2</v>
      </c>
      <c r="O84" s="5">
        <f t="shared" si="16"/>
        <v>-1</v>
      </c>
      <c r="P84" s="44">
        <v>0</v>
      </c>
      <c r="Q84" s="22">
        <f t="shared" si="17"/>
        <v>12</v>
      </c>
      <c r="R84" s="5">
        <f t="shared" si="18"/>
        <v>-1</v>
      </c>
      <c r="S84" s="43">
        <f t="shared" si="14"/>
        <v>0</v>
      </c>
      <c r="T84" s="24">
        <f t="shared" si="19"/>
        <v>14</v>
      </c>
      <c r="U84" s="43">
        <v>10</v>
      </c>
    </row>
    <row r="85" spans="1:21" ht="15">
      <c r="A85" s="42" t="s">
        <v>109</v>
      </c>
      <c r="B85" s="43">
        <v>1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2</v>
      </c>
      <c r="J85" s="43">
        <v>1</v>
      </c>
      <c r="K85" s="43">
        <v>6</v>
      </c>
      <c r="L85" s="43">
        <f t="shared" si="20"/>
        <v>7</v>
      </c>
      <c r="M85" s="43">
        <f t="shared" si="13"/>
        <v>7</v>
      </c>
      <c r="N85" s="41">
        <v>1</v>
      </c>
      <c r="O85" s="5">
        <f t="shared" si="16"/>
        <v>1</v>
      </c>
      <c r="P85" s="44">
        <v>0</v>
      </c>
      <c r="Q85" s="22">
        <f t="shared" si="17"/>
        <v>6</v>
      </c>
      <c r="R85" s="5">
        <f t="shared" si="18"/>
        <v>1</v>
      </c>
      <c r="S85" s="43">
        <f t="shared" si="14"/>
        <v>1</v>
      </c>
      <c r="T85" s="24">
        <f t="shared" si="19"/>
        <v>6</v>
      </c>
      <c r="U85" s="43">
        <v>4</v>
      </c>
    </row>
    <row r="86" spans="1:21" ht="15">
      <c r="A86" s="42" t="s">
        <v>110</v>
      </c>
      <c r="B86" s="43">
        <v>2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2</v>
      </c>
      <c r="J86" s="43">
        <v>1</v>
      </c>
      <c r="K86" s="43">
        <v>4</v>
      </c>
      <c r="L86" s="43">
        <f t="shared" si="20"/>
        <v>6</v>
      </c>
      <c r="M86" s="43">
        <f t="shared" si="13"/>
        <v>6</v>
      </c>
      <c r="N86" s="41">
        <v>1</v>
      </c>
      <c r="O86" s="5">
        <f t="shared" si="16"/>
        <v>0</v>
      </c>
      <c r="P86" s="44">
        <v>0</v>
      </c>
      <c r="Q86" s="22">
        <f t="shared" si="17"/>
        <v>6</v>
      </c>
      <c r="R86" s="5">
        <f t="shared" si="18"/>
        <v>0</v>
      </c>
      <c r="S86" s="43">
        <f t="shared" si="14"/>
        <v>0</v>
      </c>
      <c r="T86" s="24">
        <f t="shared" si="19"/>
        <v>7</v>
      </c>
      <c r="U86" s="43">
        <v>4</v>
      </c>
    </row>
    <row r="87" spans="1:21" ht="15">
      <c r="A87" s="42" t="s">
        <v>111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f t="shared" ref="I87" si="21">AVERAGE(B87:H87)</f>
        <v>0</v>
      </c>
      <c r="J87" s="43">
        <v>0.75</v>
      </c>
      <c r="K87" s="43">
        <v>3</v>
      </c>
      <c r="L87" s="43">
        <f t="shared" si="20"/>
        <v>3</v>
      </c>
      <c r="M87" s="43">
        <f t="shared" si="13"/>
        <v>4</v>
      </c>
      <c r="N87" s="41">
        <v>1</v>
      </c>
      <c r="O87" s="5">
        <f t="shared" si="16"/>
        <v>-1.5</v>
      </c>
      <c r="P87" s="44">
        <v>0</v>
      </c>
      <c r="Q87" s="22">
        <f t="shared" si="17"/>
        <v>4.5</v>
      </c>
      <c r="R87" s="5">
        <f t="shared" si="18"/>
        <v>-1.5</v>
      </c>
      <c r="S87" s="43">
        <f t="shared" si="14"/>
        <v>0</v>
      </c>
      <c r="T87" s="24">
        <f t="shared" si="19"/>
        <v>5.5</v>
      </c>
      <c r="U87" s="43">
        <v>4</v>
      </c>
    </row>
    <row r="88" spans="1:21" ht="15">
      <c r="A88" s="12" t="s">
        <v>262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f t="shared" ref="I88:I151" si="22">AVERAGE(B88:H88)</f>
        <v>0</v>
      </c>
      <c r="J88" s="29">
        <v>0.75</v>
      </c>
      <c r="K88" s="29">
        <v>0</v>
      </c>
      <c r="L88" s="29">
        <f t="shared" ref="L88:L151" si="23">+B88+K88</f>
        <v>0</v>
      </c>
      <c r="M88" s="29">
        <f t="shared" ref="M88:M151" si="24">+L88/J88</f>
        <v>0</v>
      </c>
      <c r="N88" s="29">
        <v>1</v>
      </c>
      <c r="O88" s="12">
        <f t="shared" ref="O88:O151" si="25">+L88-(J88*6)</f>
        <v>-4.5</v>
      </c>
      <c r="P88" s="40">
        <v>0</v>
      </c>
      <c r="Q88" s="33">
        <f t="shared" ref="Q88:Q151" si="26">(1+P88)*J88*6</f>
        <v>4.5</v>
      </c>
      <c r="R88" s="12">
        <f t="shared" ref="R88:R151" si="27">L88-J88*6</f>
        <v>-4.5</v>
      </c>
      <c r="S88" s="29">
        <f t="shared" ref="S88:S151" si="28">IF(R88&lt;0,0,R88)</f>
        <v>0</v>
      </c>
      <c r="T88" s="37">
        <f t="shared" ref="T88:T151" si="29">Q88+N88-S88</f>
        <v>5.5</v>
      </c>
      <c r="U88" s="29">
        <v>2</v>
      </c>
    </row>
    <row r="89" spans="1:21" ht="15">
      <c r="A89" s="12" t="s">
        <v>263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f t="shared" si="22"/>
        <v>0</v>
      </c>
      <c r="J89" s="29">
        <v>0.75</v>
      </c>
      <c r="K89" s="29">
        <v>0</v>
      </c>
      <c r="L89" s="29">
        <f t="shared" si="23"/>
        <v>0</v>
      </c>
      <c r="M89" s="29">
        <f t="shared" si="24"/>
        <v>0</v>
      </c>
      <c r="N89" s="29">
        <v>1</v>
      </c>
      <c r="O89" s="12">
        <f t="shared" si="25"/>
        <v>-4.5</v>
      </c>
      <c r="P89" s="40">
        <v>0</v>
      </c>
      <c r="Q89" s="33">
        <f t="shared" si="26"/>
        <v>4.5</v>
      </c>
      <c r="R89" s="12">
        <f t="shared" si="27"/>
        <v>-4.5</v>
      </c>
      <c r="S89" s="29">
        <f t="shared" si="28"/>
        <v>0</v>
      </c>
      <c r="T89" s="37">
        <f t="shared" si="29"/>
        <v>5.5</v>
      </c>
      <c r="U89" s="29">
        <v>2</v>
      </c>
    </row>
    <row r="90" spans="1:21" ht="15">
      <c r="A90" s="12" t="s">
        <v>264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f t="shared" si="22"/>
        <v>0</v>
      </c>
      <c r="J90" s="29">
        <v>0.75</v>
      </c>
      <c r="K90" s="29">
        <v>0</v>
      </c>
      <c r="L90" s="29">
        <f t="shared" si="23"/>
        <v>0</v>
      </c>
      <c r="M90" s="29">
        <f t="shared" si="24"/>
        <v>0</v>
      </c>
      <c r="N90" s="29">
        <v>1</v>
      </c>
      <c r="O90" s="12">
        <f t="shared" si="25"/>
        <v>-4.5</v>
      </c>
      <c r="P90" s="40">
        <v>0</v>
      </c>
      <c r="Q90" s="33">
        <f t="shared" si="26"/>
        <v>4.5</v>
      </c>
      <c r="R90" s="12">
        <f t="shared" si="27"/>
        <v>-4.5</v>
      </c>
      <c r="S90" s="29">
        <f t="shared" si="28"/>
        <v>0</v>
      </c>
      <c r="T90" s="37">
        <f t="shared" si="29"/>
        <v>5.5</v>
      </c>
      <c r="U90" s="29">
        <v>2</v>
      </c>
    </row>
    <row r="91" spans="1:21" ht="15">
      <c r="A91" s="12" t="s">
        <v>265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f t="shared" si="22"/>
        <v>0</v>
      </c>
      <c r="J91" s="29">
        <v>0.75</v>
      </c>
      <c r="K91" s="29">
        <v>0</v>
      </c>
      <c r="L91" s="29">
        <f t="shared" si="23"/>
        <v>0</v>
      </c>
      <c r="M91" s="29">
        <f t="shared" si="24"/>
        <v>0</v>
      </c>
      <c r="N91" s="29">
        <v>1</v>
      </c>
      <c r="O91" s="12">
        <f t="shared" si="25"/>
        <v>-4.5</v>
      </c>
      <c r="P91" s="40">
        <v>0</v>
      </c>
      <c r="Q91" s="33">
        <f t="shared" si="26"/>
        <v>4.5</v>
      </c>
      <c r="R91" s="12">
        <f t="shared" si="27"/>
        <v>-4.5</v>
      </c>
      <c r="S91" s="29">
        <f t="shared" si="28"/>
        <v>0</v>
      </c>
      <c r="T91" s="37">
        <f t="shared" si="29"/>
        <v>5.5</v>
      </c>
      <c r="U91" s="29">
        <v>2</v>
      </c>
    </row>
    <row r="92" spans="1:21" ht="15">
      <c r="A92" s="12" t="s">
        <v>266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f t="shared" si="22"/>
        <v>0</v>
      </c>
      <c r="J92" s="29">
        <v>0.75</v>
      </c>
      <c r="K92" s="29">
        <v>0</v>
      </c>
      <c r="L92" s="29">
        <f t="shared" si="23"/>
        <v>0</v>
      </c>
      <c r="M92" s="29">
        <f t="shared" si="24"/>
        <v>0</v>
      </c>
      <c r="N92" s="29">
        <v>1</v>
      </c>
      <c r="O92" s="12">
        <f t="shared" si="25"/>
        <v>-4.5</v>
      </c>
      <c r="P92" s="40">
        <v>0</v>
      </c>
      <c r="Q92" s="33">
        <f t="shared" si="26"/>
        <v>4.5</v>
      </c>
      <c r="R92" s="12">
        <f t="shared" si="27"/>
        <v>-4.5</v>
      </c>
      <c r="S92" s="29">
        <f t="shared" si="28"/>
        <v>0</v>
      </c>
      <c r="T92" s="37">
        <f t="shared" si="29"/>
        <v>5.5</v>
      </c>
      <c r="U92" s="29">
        <v>2</v>
      </c>
    </row>
    <row r="93" spans="1:21" ht="15">
      <c r="A93" s="12" t="s">
        <v>267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f t="shared" si="22"/>
        <v>0</v>
      </c>
      <c r="J93" s="29">
        <v>0.75</v>
      </c>
      <c r="K93" s="29">
        <v>0</v>
      </c>
      <c r="L93" s="29">
        <f t="shared" si="23"/>
        <v>0</v>
      </c>
      <c r="M93" s="29">
        <f t="shared" si="24"/>
        <v>0</v>
      </c>
      <c r="N93" s="29">
        <v>1</v>
      </c>
      <c r="O93" s="12">
        <f t="shared" si="25"/>
        <v>-4.5</v>
      </c>
      <c r="P93" s="40">
        <v>0</v>
      </c>
      <c r="Q93" s="33">
        <f t="shared" si="26"/>
        <v>4.5</v>
      </c>
      <c r="R93" s="12">
        <f t="shared" si="27"/>
        <v>-4.5</v>
      </c>
      <c r="S93" s="29">
        <f t="shared" si="28"/>
        <v>0</v>
      </c>
      <c r="T93" s="37">
        <f t="shared" si="29"/>
        <v>5.5</v>
      </c>
      <c r="U93" s="29">
        <v>2</v>
      </c>
    </row>
    <row r="94" spans="1:21" ht="15">
      <c r="A94" s="12" t="s">
        <v>268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f t="shared" si="22"/>
        <v>0</v>
      </c>
      <c r="J94" s="29">
        <v>0.75</v>
      </c>
      <c r="K94" s="29">
        <v>0</v>
      </c>
      <c r="L94" s="29">
        <f t="shared" si="23"/>
        <v>0</v>
      </c>
      <c r="M94" s="29">
        <f t="shared" si="24"/>
        <v>0</v>
      </c>
      <c r="N94" s="29">
        <v>1</v>
      </c>
      <c r="O94" s="12">
        <f t="shared" si="25"/>
        <v>-4.5</v>
      </c>
      <c r="P94" s="40">
        <v>0</v>
      </c>
      <c r="Q94" s="33">
        <f t="shared" si="26"/>
        <v>4.5</v>
      </c>
      <c r="R94" s="12">
        <f t="shared" si="27"/>
        <v>-4.5</v>
      </c>
      <c r="S94" s="29">
        <f t="shared" si="28"/>
        <v>0</v>
      </c>
      <c r="T94" s="37">
        <f t="shared" si="29"/>
        <v>5.5</v>
      </c>
      <c r="U94" s="29">
        <v>2</v>
      </c>
    </row>
    <row r="95" spans="1:21" ht="15">
      <c r="A95" s="12" t="s">
        <v>269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f t="shared" si="22"/>
        <v>0</v>
      </c>
      <c r="J95" s="29">
        <v>0.75</v>
      </c>
      <c r="K95" s="29">
        <v>0</v>
      </c>
      <c r="L95" s="29">
        <f t="shared" si="23"/>
        <v>0</v>
      </c>
      <c r="M95" s="29">
        <f t="shared" si="24"/>
        <v>0</v>
      </c>
      <c r="N95" s="29">
        <v>1</v>
      </c>
      <c r="O95" s="12">
        <f t="shared" si="25"/>
        <v>-4.5</v>
      </c>
      <c r="P95" s="40">
        <v>0</v>
      </c>
      <c r="Q95" s="33">
        <f t="shared" si="26"/>
        <v>4.5</v>
      </c>
      <c r="R95" s="12">
        <f t="shared" si="27"/>
        <v>-4.5</v>
      </c>
      <c r="S95" s="29">
        <f t="shared" si="28"/>
        <v>0</v>
      </c>
      <c r="T95" s="37">
        <f t="shared" si="29"/>
        <v>5.5</v>
      </c>
      <c r="U95" s="29">
        <v>2</v>
      </c>
    </row>
    <row r="96" spans="1:21" ht="15">
      <c r="A96" s="12" t="s">
        <v>270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f t="shared" si="22"/>
        <v>0</v>
      </c>
      <c r="J96" s="29">
        <v>0.75</v>
      </c>
      <c r="K96" s="29">
        <v>0</v>
      </c>
      <c r="L96" s="29">
        <f t="shared" si="23"/>
        <v>0</v>
      </c>
      <c r="M96" s="29">
        <f t="shared" si="24"/>
        <v>0</v>
      </c>
      <c r="N96" s="29">
        <v>1</v>
      </c>
      <c r="O96" s="12">
        <f t="shared" si="25"/>
        <v>-4.5</v>
      </c>
      <c r="P96" s="40">
        <v>0</v>
      </c>
      <c r="Q96" s="33">
        <f t="shared" si="26"/>
        <v>4.5</v>
      </c>
      <c r="R96" s="12">
        <f t="shared" si="27"/>
        <v>-4.5</v>
      </c>
      <c r="S96" s="29">
        <f t="shared" si="28"/>
        <v>0</v>
      </c>
      <c r="T96" s="37">
        <f t="shared" si="29"/>
        <v>5.5</v>
      </c>
      <c r="U96" s="29">
        <v>2</v>
      </c>
    </row>
    <row r="97" spans="1:21" ht="15">
      <c r="A97" s="12" t="s">
        <v>271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f t="shared" si="22"/>
        <v>0</v>
      </c>
      <c r="J97" s="29">
        <v>0.75</v>
      </c>
      <c r="K97" s="29">
        <v>0</v>
      </c>
      <c r="L97" s="29">
        <f t="shared" si="23"/>
        <v>0</v>
      </c>
      <c r="M97" s="29">
        <f t="shared" si="24"/>
        <v>0</v>
      </c>
      <c r="N97" s="29">
        <v>1</v>
      </c>
      <c r="O97" s="12">
        <f t="shared" si="25"/>
        <v>-4.5</v>
      </c>
      <c r="P97" s="40">
        <v>0</v>
      </c>
      <c r="Q97" s="33">
        <f t="shared" si="26"/>
        <v>4.5</v>
      </c>
      <c r="R97" s="12">
        <f t="shared" si="27"/>
        <v>-4.5</v>
      </c>
      <c r="S97" s="29">
        <f t="shared" si="28"/>
        <v>0</v>
      </c>
      <c r="T97" s="37">
        <f t="shared" si="29"/>
        <v>5.5</v>
      </c>
      <c r="U97" s="29">
        <v>2</v>
      </c>
    </row>
    <row r="98" spans="1:21" ht="15">
      <c r="A98" s="12" t="s">
        <v>272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f t="shared" si="22"/>
        <v>0</v>
      </c>
      <c r="J98" s="29">
        <v>0.75</v>
      </c>
      <c r="K98" s="29">
        <v>0</v>
      </c>
      <c r="L98" s="29">
        <f t="shared" si="23"/>
        <v>0</v>
      </c>
      <c r="M98" s="29">
        <f t="shared" si="24"/>
        <v>0</v>
      </c>
      <c r="N98" s="29">
        <v>1</v>
      </c>
      <c r="O98" s="12">
        <f t="shared" si="25"/>
        <v>-4.5</v>
      </c>
      <c r="P98" s="40">
        <v>0</v>
      </c>
      <c r="Q98" s="33">
        <f t="shared" si="26"/>
        <v>4.5</v>
      </c>
      <c r="R98" s="12">
        <f t="shared" si="27"/>
        <v>-4.5</v>
      </c>
      <c r="S98" s="29">
        <f t="shared" si="28"/>
        <v>0</v>
      </c>
      <c r="T98" s="37">
        <f t="shared" si="29"/>
        <v>5.5</v>
      </c>
      <c r="U98" s="29">
        <v>2</v>
      </c>
    </row>
    <row r="99" spans="1:21" ht="15">
      <c r="A99" s="12" t="s">
        <v>273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f t="shared" si="22"/>
        <v>0</v>
      </c>
      <c r="J99" s="29">
        <v>0.75</v>
      </c>
      <c r="K99" s="29">
        <v>0</v>
      </c>
      <c r="L99" s="29">
        <f t="shared" si="23"/>
        <v>0</v>
      </c>
      <c r="M99" s="29">
        <f t="shared" si="24"/>
        <v>0</v>
      </c>
      <c r="N99" s="29">
        <v>1</v>
      </c>
      <c r="O99" s="12">
        <f t="shared" si="25"/>
        <v>-4.5</v>
      </c>
      <c r="P99" s="40">
        <v>0</v>
      </c>
      <c r="Q99" s="33">
        <f t="shared" si="26"/>
        <v>4.5</v>
      </c>
      <c r="R99" s="12">
        <f t="shared" si="27"/>
        <v>-4.5</v>
      </c>
      <c r="S99" s="29">
        <f t="shared" si="28"/>
        <v>0</v>
      </c>
      <c r="T99" s="37">
        <f t="shared" si="29"/>
        <v>5.5</v>
      </c>
      <c r="U99" s="29">
        <v>2</v>
      </c>
    </row>
    <row r="100" spans="1:21" ht="15">
      <c r="A100" s="12" t="s">
        <v>274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f t="shared" si="22"/>
        <v>0</v>
      </c>
      <c r="J100" s="29">
        <v>0.75</v>
      </c>
      <c r="K100" s="29">
        <v>0</v>
      </c>
      <c r="L100" s="29">
        <f t="shared" si="23"/>
        <v>0</v>
      </c>
      <c r="M100" s="29">
        <f t="shared" si="24"/>
        <v>0</v>
      </c>
      <c r="N100" s="29">
        <v>1</v>
      </c>
      <c r="O100" s="12">
        <f t="shared" si="25"/>
        <v>-4.5</v>
      </c>
      <c r="P100" s="40">
        <v>0</v>
      </c>
      <c r="Q100" s="33">
        <f t="shared" si="26"/>
        <v>4.5</v>
      </c>
      <c r="R100" s="12">
        <f t="shared" si="27"/>
        <v>-4.5</v>
      </c>
      <c r="S100" s="29">
        <f t="shared" si="28"/>
        <v>0</v>
      </c>
      <c r="T100" s="37">
        <f t="shared" si="29"/>
        <v>5.5</v>
      </c>
      <c r="U100" s="29">
        <v>2</v>
      </c>
    </row>
    <row r="101" spans="1:21" ht="15">
      <c r="A101" s="12" t="s">
        <v>275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f t="shared" si="22"/>
        <v>0</v>
      </c>
      <c r="J101" s="29">
        <v>0.75</v>
      </c>
      <c r="K101" s="29">
        <v>0</v>
      </c>
      <c r="L101" s="29">
        <f t="shared" si="23"/>
        <v>0</v>
      </c>
      <c r="M101" s="29">
        <f t="shared" si="24"/>
        <v>0</v>
      </c>
      <c r="N101" s="29">
        <v>1</v>
      </c>
      <c r="O101" s="12">
        <f t="shared" si="25"/>
        <v>-4.5</v>
      </c>
      <c r="P101" s="40">
        <v>0</v>
      </c>
      <c r="Q101" s="33">
        <f t="shared" si="26"/>
        <v>4.5</v>
      </c>
      <c r="R101" s="12">
        <f t="shared" si="27"/>
        <v>-4.5</v>
      </c>
      <c r="S101" s="29">
        <f t="shared" si="28"/>
        <v>0</v>
      </c>
      <c r="T101" s="37">
        <f t="shared" si="29"/>
        <v>5.5</v>
      </c>
      <c r="U101" s="29">
        <v>2</v>
      </c>
    </row>
    <row r="102" spans="1:21" ht="15">
      <c r="A102" s="12" t="s">
        <v>276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f t="shared" si="22"/>
        <v>0</v>
      </c>
      <c r="J102" s="29">
        <v>0.75</v>
      </c>
      <c r="K102" s="29">
        <v>0</v>
      </c>
      <c r="L102" s="29">
        <f t="shared" si="23"/>
        <v>0</v>
      </c>
      <c r="M102" s="29">
        <f t="shared" si="24"/>
        <v>0</v>
      </c>
      <c r="N102" s="29">
        <v>1</v>
      </c>
      <c r="O102" s="12">
        <f t="shared" si="25"/>
        <v>-4.5</v>
      </c>
      <c r="P102" s="40">
        <v>0</v>
      </c>
      <c r="Q102" s="33">
        <f t="shared" si="26"/>
        <v>4.5</v>
      </c>
      <c r="R102" s="12">
        <f t="shared" si="27"/>
        <v>-4.5</v>
      </c>
      <c r="S102" s="29">
        <f t="shared" si="28"/>
        <v>0</v>
      </c>
      <c r="T102" s="37">
        <f t="shared" si="29"/>
        <v>5.5</v>
      </c>
      <c r="U102" s="29">
        <v>2</v>
      </c>
    </row>
    <row r="103" spans="1:21" ht="15">
      <c r="A103" s="12" t="s">
        <v>277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f t="shared" si="22"/>
        <v>0</v>
      </c>
      <c r="J103" s="29">
        <v>0.75</v>
      </c>
      <c r="K103" s="29">
        <v>0</v>
      </c>
      <c r="L103" s="29">
        <f t="shared" si="23"/>
        <v>0</v>
      </c>
      <c r="M103" s="29">
        <f t="shared" si="24"/>
        <v>0</v>
      </c>
      <c r="N103" s="29">
        <v>1</v>
      </c>
      <c r="O103" s="12">
        <f t="shared" si="25"/>
        <v>-4.5</v>
      </c>
      <c r="P103" s="40">
        <v>0</v>
      </c>
      <c r="Q103" s="33">
        <f t="shared" si="26"/>
        <v>4.5</v>
      </c>
      <c r="R103" s="12">
        <f t="shared" si="27"/>
        <v>-4.5</v>
      </c>
      <c r="S103" s="29">
        <f t="shared" si="28"/>
        <v>0</v>
      </c>
      <c r="T103" s="37">
        <f t="shared" si="29"/>
        <v>5.5</v>
      </c>
      <c r="U103" s="29">
        <v>2</v>
      </c>
    </row>
    <row r="104" spans="1:21" ht="15">
      <c r="A104" s="12" t="s">
        <v>278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f t="shared" si="22"/>
        <v>0</v>
      </c>
      <c r="J104" s="29">
        <v>0.75</v>
      </c>
      <c r="K104" s="29">
        <v>0</v>
      </c>
      <c r="L104" s="29">
        <f t="shared" si="23"/>
        <v>0</v>
      </c>
      <c r="M104" s="29">
        <f t="shared" si="24"/>
        <v>0</v>
      </c>
      <c r="N104" s="29">
        <v>1</v>
      </c>
      <c r="O104" s="12">
        <f t="shared" si="25"/>
        <v>-4.5</v>
      </c>
      <c r="P104" s="40">
        <v>0</v>
      </c>
      <c r="Q104" s="33">
        <f t="shared" si="26"/>
        <v>4.5</v>
      </c>
      <c r="R104" s="12">
        <f t="shared" si="27"/>
        <v>-4.5</v>
      </c>
      <c r="S104" s="29">
        <f t="shared" si="28"/>
        <v>0</v>
      </c>
      <c r="T104" s="37">
        <f t="shared" si="29"/>
        <v>5.5</v>
      </c>
      <c r="U104" s="29">
        <v>2</v>
      </c>
    </row>
    <row r="105" spans="1:21" ht="15">
      <c r="A105" s="12" t="s">
        <v>279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f t="shared" si="22"/>
        <v>0</v>
      </c>
      <c r="J105" s="29">
        <v>0.75</v>
      </c>
      <c r="K105" s="29">
        <v>0</v>
      </c>
      <c r="L105" s="29">
        <f t="shared" si="23"/>
        <v>0</v>
      </c>
      <c r="M105" s="29">
        <f t="shared" si="24"/>
        <v>0</v>
      </c>
      <c r="N105" s="29">
        <v>1</v>
      </c>
      <c r="O105" s="12">
        <f t="shared" si="25"/>
        <v>-4.5</v>
      </c>
      <c r="P105" s="40">
        <v>0</v>
      </c>
      <c r="Q105" s="33">
        <f t="shared" si="26"/>
        <v>4.5</v>
      </c>
      <c r="R105" s="12">
        <f t="shared" si="27"/>
        <v>-4.5</v>
      </c>
      <c r="S105" s="29">
        <f t="shared" si="28"/>
        <v>0</v>
      </c>
      <c r="T105" s="37">
        <f t="shared" si="29"/>
        <v>5.5</v>
      </c>
      <c r="U105" s="29">
        <v>2</v>
      </c>
    </row>
    <row r="106" spans="1:21" ht="15">
      <c r="A106" s="12" t="s">
        <v>280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f t="shared" si="22"/>
        <v>0</v>
      </c>
      <c r="J106" s="29">
        <v>0.75</v>
      </c>
      <c r="K106" s="29">
        <v>0</v>
      </c>
      <c r="L106" s="29">
        <f t="shared" si="23"/>
        <v>0</v>
      </c>
      <c r="M106" s="29">
        <f t="shared" si="24"/>
        <v>0</v>
      </c>
      <c r="N106" s="29">
        <v>1</v>
      </c>
      <c r="O106" s="12">
        <f t="shared" si="25"/>
        <v>-4.5</v>
      </c>
      <c r="P106" s="40">
        <v>0</v>
      </c>
      <c r="Q106" s="33">
        <f t="shared" si="26"/>
        <v>4.5</v>
      </c>
      <c r="R106" s="12">
        <f t="shared" si="27"/>
        <v>-4.5</v>
      </c>
      <c r="S106" s="29">
        <f t="shared" si="28"/>
        <v>0</v>
      </c>
      <c r="T106" s="37">
        <f t="shared" si="29"/>
        <v>5.5</v>
      </c>
      <c r="U106" s="29">
        <v>2</v>
      </c>
    </row>
    <row r="107" spans="1:21" ht="15">
      <c r="A107" s="12" t="s">
        <v>281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f t="shared" si="22"/>
        <v>0</v>
      </c>
      <c r="J107" s="29">
        <v>0.75</v>
      </c>
      <c r="K107" s="29">
        <v>0</v>
      </c>
      <c r="L107" s="29">
        <f t="shared" si="23"/>
        <v>0</v>
      </c>
      <c r="M107" s="29">
        <f t="shared" si="24"/>
        <v>0</v>
      </c>
      <c r="N107" s="29">
        <v>1</v>
      </c>
      <c r="O107" s="12">
        <f t="shared" si="25"/>
        <v>-4.5</v>
      </c>
      <c r="P107" s="40">
        <v>0</v>
      </c>
      <c r="Q107" s="33">
        <f t="shared" si="26"/>
        <v>4.5</v>
      </c>
      <c r="R107" s="12">
        <f t="shared" si="27"/>
        <v>-4.5</v>
      </c>
      <c r="S107" s="29">
        <f t="shared" si="28"/>
        <v>0</v>
      </c>
      <c r="T107" s="37">
        <f t="shared" si="29"/>
        <v>5.5</v>
      </c>
      <c r="U107" s="29">
        <v>2</v>
      </c>
    </row>
    <row r="108" spans="1:21" ht="15">
      <c r="A108" s="12" t="s">
        <v>282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f t="shared" si="22"/>
        <v>0</v>
      </c>
      <c r="J108" s="29">
        <v>0.75</v>
      </c>
      <c r="K108" s="29">
        <v>0</v>
      </c>
      <c r="L108" s="29">
        <f t="shared" si="23"/>
        <v>0</v>
      </c>
      <c r="M108" s="29">
        <f t="shared" si="24"/>
        <v>0</v>
      </c>
      <c r="N108" s="29">
        <v>1</v>
      </c>
      <c r="O108" s="12">
        <f t="shared" si="25"/>
        <v>-4.5</v>
      </c>
      <c r="P108" s="40">
        <v>0</v>
      </c>
      <c r="Q108" s="33">
        <f t="shared" si="26"/>
        <v>4.5</v>
      </c>
      <c r="R108" s="12">
        <f t="shared" si="27"/>
        <v>-4.5</v>
      </c>
      <c r="S108" s="29">
        <f t="shared" si="28"/>
        <v>0</v>
      </c>
      <c r="T108" s="37">
        <f t="shared" si="29"/>
        <v>5.5</v>
      </c>
      <c r="U108" s="29">
        <v>2</v>
      </c>
    </row>
    <row r="109" spans="1:21" ht="15">
      <c r="A109" s="12" t="s">
        <v>283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f t="shared" si="22"/>
        <v>0</v>
      </c>
      <c r="J109" s="29">
        <v>0.75</v>
      </c>
      <c r="K109" s="29">
        <v>0</v>
      </c>
      <c r="L109" s="29">
        <f t="shared" si="23"/>
        <v>0</v>
      </c>
      <c r="M109" s="29">
        <f t="shared" si="24"/>
        <v>0</v>
      </c>
      <c r="N109" s="29">
        <v>1</v>
      </c>
      <c r="O109" s="12">
        <f t="shared" si="25"/>
        <v>-4.5</v>
      </c>
      <c r="P109" s="40">
        <v>0</v>
      </c>
      <c r="Q109" s="33">
        <f t="shared" si="26"/>
        <v>4.5</v>
      </c>
      <c r="R109" s="12">
        <f t="shared" si="27"/>
        <v>-4.5</v>
      </c>
      <c r="S109" s="29">
        <f t="shared" si="28"/>
        <v>0</v>
      </c>
      <c r="T109" s="37">
        <f t="shared" si="29"/>
        <v>5.5</v>
      </c>
      <c r="U109" s="29">
        <v>2</v>
      </c>
    </row>
    <row r="110" spans="1:21" ht="15">
      <c r="A110" s="12" t="s">
        <v>300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f t="shared" si="22"/>
        <v>0</v>
      </c>
      <c r="J110" s="29">
        <v>0.75</v>
      </c>
      <c r="K110" s="29">
        <v>0</v>
      </c>
      <c r="L110" s="29">
        <f t="shared" si="23"/>
        <v>0</v>
      </c>
      <c r="M110" s="29">
        <f t="shared" si="24"/>
        <v>0</v>
      </c>
      <c r="N110" s="29">
        <v>1</v>
      </c>
      <c r="O110" s="12">
        <f t="shared" si="25"/>
        <v>-4.5</v>
      </c>
      <c r="P110" s="40">
        <v>0</v>
      </c>
      <c r="Q110" s="33">
        <f t="shared" si="26"/>
        <v>4.5</v>
      </c>
      <c r="R110" s="12">
        <f t="shared" si="27"/>
        <v>-4.5</v>
      </c>
      <c r="S110" s="29">
        <f t="shared" si="28"/>
        <v>0</v>
      </c>
      <c r="T110" s="37">
        <f t="shared" si="29"/>
        <v>5.5</v>
      </c>
      <c r="U110" s="29">
        <v>2</v>
      </c>
    </row>
    <row r="111" spans="1:21" ht="15">
      <c r="A111" s="12" t="s">
        <v>299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f t="shared" si="22"/>
        <v>0</v>
      </c>
      <c r="J111" s="29">
        <v>0.75</v>
      </c>
      <c r="K111" s="29">
        <v>0</v>
      </c>
      <c r="L111" s="29">
        <f t="shared" si="23"/>
        <v>0</v>
      </c>
      <c r="M111" s="29">
        <f t="shared" si="24"/>
        <v>0</v>
      </c>
      <c r="N111" s="29">
        <v>1</v>
      </c>
      <c r="O111" s="12">
        <f t="shared" si="25"/>
        <v>-4.5</v>
      </c>
      <c r="P111" s="40">
        <v>0</v>
      </c>
      <c r="Q111" s="33">
        <f t="shared" si="26"/>
        <v>4.5</v>
      </c>
      <c r="R111" s="12">
        <f t="shared" si="27"/>
        <v>-4.5</v>
      </c>
      <c r="S111" s="29">
        <f t="shared" si="28"/>
        <v>0</v>
      </c>
      <c r="T111" s="37">
        <f t="shared" si="29"/>
        <v>5.5</v>
      </c>
      <c r="U111" s="29">
        <v>2</v>
      </c>
    </row>
    <row r="112" spans="1:21" ht="15">
      <c r="A112" s="12" t="s">
        <v>294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f t="shared" si="22"/>
        <v>0</v>
      </c>
      <c r="J112" s="29">
        <v>0.75</v>
      </c>
      <c r="K112" s="29">
        <v>0</v>
      </c>
      <c r="L112" s="29">
        <f t="shared" si="23"/>
        <v>0</v>
      </c>
      <c r="M112" s="29">
        <f t="shared" si="24"/>
        <v>0</v>
      </c>
      <c r="N112" s="29">
        <v>1</v>
      </c>
      <c r="O112" s="12">
        <f t="shared" si="25"/>
        <v>-4.5</v>
      </c>
      <c r="P112" s="40">
        <v>0</v>
      </c>
      <c r="Q112" s="33">
        <f t="shared" si="26"/>
        <v>4.5</v>
      </c>
      <c r="R112" s="12">
        <f t="shared" si="27"/>
        <v>-4.5</v>
      </c>
      <c r="S112" s="29">
        <f t="shared" si="28"/>
        <v>0</v>
      </c>
      <c r="T112" s="37">
        <f t="shared" si="29"/>
        <v>5.5</v>
      </c>
      <c r="U112" s="29">
        <v>2</v>
      </c>
    </row>
    <row r="113" spans="1:21" ht="15">
      <c r="A113" s="12" t="s">
        <v>296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f t="shared" si="22"/>
        <v>0</v>
      </c>
      <c r="J113" s="29">
        <v>0.75</v>
      </c>
      <c r="K113" s="29">
        <v>0</v>
      </c>
      <c r="L113" s="29">
        <f t="shared" si="23"/>
        <v>0</v>
      </c>
      <c r="M113" s="29">
        <f t="shared" si="24"/>
        <v>0</v>
      </c>
      <c r="N113" s="29">
        <v>1</v>
      </c>
      <c r="O113" s="12">
        <f t="shared" si="25"/>
        <v>-4.5</v>
      </c>
      <c r="P113" s="40">
        <v>0</v>
      </c>
      <c r="Q113" s="33">
        <f t="shared" si="26"/>
        <v>4.5</v>
      </c>
      <c r="R113" s="12">
        <f t="shared" si="27"/>
        <v>-4.5</v>
      </c>
      <c r="S113" s="29">
        <f t="shared" si="28"/>
        <v>0</v>
      </c>
      <c r="T113" s="37">
        <f t="shared" si="29"/>
        <v>5.5</v>
      </c>
      <c r="U113" s="29">
        <v>2</v>
      </c>
    </row>
    <row r="114" spans="1:21" ht="15">
      <c r="A114" s="12" t="s">
        <v>297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f t="shared" si="22"/>
        <v>0</v>
      </c>
      <c r="J114" s="29">
        <v>0.75</v>
      </c>
      <c r="K114" s="29">
        <v>0</v>
      </c>
      <c r="L114" s="29">
        <f t="shared" si="23"/>
        <v>0</v>
      </c>
      <c r="M114" s="29">
        <f t="shared" si="24"/>
        <v>0</v>
      </c>
      <c r="N114" s="29">
        <v>1</v>
      </c>
      <c r="O114" s="12">
        <f t="shared" si="25"/>
        <v>-4.5</v>
      </c>
      <c r="P114" s="40">
        <v>0</v>
      </c>
      <c r="Q114" s="33">
        <f t="shared" si="26"/>
        <v>4.5</v>
      </c>
      <c r="R114" s="12">
        <f t="shared" si="27"/>
        <v>-4.5</v>
      </c>
      <c r="S114" s="29">
        <f t="shared" si="28"/>
        <v>0</v>
      </c>
      <c r="T114" s="37">
        <f t="shared" si="29"/>
        <v>5.5</v>
      </c>
      <c r="U114" s="29">
        <v>2</v>
      </c>
    </row>
    <row r="115" spans="1:21" ht="15">
      <c r="A115" s="12" t="s">
        <v>295</v>
      </c>
      <c r="B115" s="29">
        <v>0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f t="shared" si="22"/>
        <v>0</v>
      </c>
      <c r="J115" s="29">
        <v>0.75</v>
      </c>
      <c r="K115" s="29">
        <v>0</v>
      </c>
      <c r="L115" s="29">
        <f t="shared" si="23"/>
        <v>0</v>
      </c>
      <c r="M115" s="29">
        <f t="shared" si="24"/>
        <v>0</v>
      </c>
      <c r="N115" s="29">
        <v>1</v>
      </c>
      <c r="O115" s="12">
        <f t="shared" si="25"/>
        <v>-4.5</v>
      </c>
      <c r="P115" s="40">
        <v>0</v>
      </c>
      <c r="Q115" s="33">
        <f t="shared" si="26"/>
        <v>4.5</v>
      </c>
      <c r="R115" s="12">
        <f t="shared" si="27"/>
        <v>-4.5</v>
      </c>
      <c r="S115" s="29">
        <f t="shared" si="28"/>
        <v>0</v>
      </c>
      <c r="T115" s="37">
        <f t="shared" si="29"/>
        <v>5.5</v>
      </c>
      <c r="U115" s="29">
        <v>2</v>
      </c>
    </row>
    <row r="116" spans="1:21" ht="15">
      <c r="A116" s="12" t="s">
        <v>298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f t="shared" si="22"/>
        <v>0</v>
      </c>
      <c r="J116" s="29">
        <v>0.75</v>
      </c>
      <c r="K116" s="29">
        <v>0</v>
      </c>
      <c r="L116" s="29">
        <f t="shared" si="23"/>
        <v>0</v>
      </c>
      <c r="M116" s="29">
        <f t="shared" si="24"/>
        <v>0</v>
      </c>
      <c r="N116" s="29">
        <v>1</v>
      </c>
      <c r="O116" s="12">
        <f t="shared" si="25"/>
        <v>-4.5</v>
      </c>
      <c r="P116" s="40">
        <v>0</v>
      </c>
      <c r="Q116" s="33">
        <f t="shared" si="26"/>
        <v>4.5</v>
      </c>
      <c r="R116" s="12">
        <f t="shared" si="27"/>
        <v>-4.5</v>
      </c>
      <c r="S116" s="29">
        <f t="shared" si="28"/>
        <v>0</v>
      </c>
      <c r="T116" s="37">
        <f t="shared" si="29"/>
        <v>5.5</v>
      </c>
      <c r="U116" s="29">
        <v>2</v>
      </c>
    </row>
    <row r="117" spans="1:21" ht="15">
      <c r="A117" s="12" t="s">
        <v>284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f t="shared" si="22"/>
        <v>0</v>
      </c>
      <c r="J117" s="29">
        <v>0.75</v>
      </c>
      <c r="K117" s="29">
        <v>0</v>
      </c>
      <c r="L117" s="29">
        <f t="shared" si="23"/>
        <v>0</v>
      </c>
      <c r="M117" s="29">
        <f t="shared" si="24"/>
        <v>0</v>
      </c>
      <c r="N117" s="29">
        <v>1</v>
      </c>
      <c r="O117" s="12">
        <f t="shared" si="25"/>
        <v>-4.5</v>
      </c>
      <c r="P117" s="40">
        <v>0</v>
      </c>
      <c r="Q117" s="33">
        <f t="shared" si="26"/>
        <v>4.5</v>
      </c>
      <c r="R117" s="12">
        <f t="shared" si="27"/>
        <v>-4.5</v>
      </c>
      <c r="S117" s="29">
        <f t="shared" si="28"/>
        <v>0</v>
      </c>
      <c r="T117" s="37">
        <f t="shared" si="29"/>
        <v>5.5</v>
      </c>
      <c r="U117" s="29">
        <v>2</v>
      </c>
    </row>
    <row r="118" spans="1:21" ht="15">
      <c r="A118" s="12" t="s">
        <v>285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f t="shared" si="22"/>
        <v>0</v>
      </c>
      <c r="J118" s="29">
        <v>0.75</v>
      </c>
      <c r="K118" s="29">
        <v>0</v>
      </c>
      <c r="L118" s="29">
        <f t="shared" si="23"/>
        <v>0</v>
      </c>
      <c r="M118" s="29">
        <f t="shared" si="24"/>
        <v>0</v>
      </c>
      <c r="N118" s="29">
        <v>1</v>
      </c>
      <c r="O118" s="12">
        <f t="shared" si="25"/>
        <v>-4.5</v>
      </c>
      <c r="P118" s="40">
        <v>0</v>
      </c>
      <c r="Q118" s="33">
        <f t="shared" si="26"/>
        <v>4.5</v>
      </c>
      <c r="R118" s="12">
        <f t="shared" si="27"/>
        <v>-4.5</v>
      </c>
      <c r="S118" s="29">
        <f t="shared" si="28"/>
        <v>0</v>
      </c>
      <c r="T118" s="37">
        <f t="shared" si="29"/>
        <v>5.5</v>
      </c>
      <c r="U118" s="29">
        <v>2</v>
      </c>
    </row>
    <row r="119" spans="1:21" ht="15">
      <c r="A119" s="12" t="s">
        <v>286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f t="shared" si="22"/>
        <v>0</v>
      </c>
      <c r="J119" s="29">
        <v>0.75</v>
      </c>
      <c r="K119" s="29">
        <v>0</v>
      </c>
      <c r="L119" s="29">
        <f t="shared" si="23"/>
        <v>0</v>
      </c>
      <c r="M119" s="29">
        <f t="shared" si="24"/>
        <v>0</v>
      </c>
      <c r="N119" s="29">
        <v>1</v>
      </c>
      <c r="O119" s="12">
        <f t="shared" si="25"/>
        <v>-4.5</v>
      </c>
      <c r="P119" s="40">
        <v>0</v>
      </c>
      <c r="Q119" s="33">
        <f t="shared" si="26"/>
        <v>4.5</v>
      </c>
      <c r="R119" s="12">
        <f t="shared" si="27"/>
        <v>-4.5</v>
      </c>
      <c r="S119" s="29">
        <f t="shared" si="28"/>
        <v>0</v>
      </c>
      <c r="T119" s="37">
        <f t="shared" si="29"/>
        <v>5.5</v>
      </c>
      <c r="U119" s="29">
        <v>2</v>
      </c>
    </row>
    <row r="120" spans="1:21" ht="15">
      <c r="A120" s="12" t="s">
        <v>287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f t="shared" si="22"/>
        <v>0</v>
      </c>
      <c r="J120" s="29">
        <v>0.75</v>
      </c>
      <c r="K120" s="29">
        <v>0</v>
      </c>
      <c r="L120" s="29">
        <f t="shared" si="23"/>
        <v>0</v>
      </c>
      <c r="M120" s="29">
        <f t="shared" si="24"/>
        <v>0</v>
      </c>
      <c r="N120" s="29">
        <v>1</v>
      </c>
      <c r="O120" s="12">
        <f t="shared" si="25"/>
        <v>-4.5</v>
      </c>
      <c r="P120" s="40">
        <v>0</v>
      </c>
      <c r="Q120" s="33">
        <f t="shared" si="26"/>
        <v>4.5</v>
      </c>
      <c r="R120" s="12">
        <f t="shared" si="27"/>
        <v>-4.5</v>
      </c>
      <c r="S120" s="29">
        <f t="shared" si="28"/>
        <v>0</v>
      </c>
      <c r="T120" s="37">
        <f t="shared" si="29"/>
        <v>5.5</v>
      </c>
      <c r="U120" s="29">
        <v>2</v>
      </c>
    </row>
    <row r="121" spans="1:21" ht="15">
      <c r="A121" s="12" t="s">
        <v>288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f t="shared" si="22"/>
        <v>0</v>
      </c>
      <c r="J121" s="29">
        <v>0.75</v>
      </c>
      <c r="K121" s="29">
        <v>0</v>
      </c>
      <c r="L121" s="29">
        <f t="shared" si="23"/>
        <v>0</v>
      </c>
      <c r="M121" s="29">
        <f t="shared" si="24"/>
        <v>0</v>
      </c>
      <c r="N121" s="29">
        <v>1</v>
      </c>
      <c r="O121" s="12">
        <f t="shared" si="25"/>
        <v>-4.5</v>
      </c>
      <c r="P121" s="40">
        <v>0</v>
      </c>
      <c r="Q121" s="33">
        <f t="shared" si="26"/>
        <v>4.5</v>
      </c>
      <c r="R121" s="12">
        <f t="shared" si="27"/>
        <v>-4.5</v>
      </c>
      <c r="S121" s="29">
        <f t="shared" si="28"/>
        <v>0</v>
      </c>
      <c r="T121" s="37">
        <f t="shared" si="29"/>
        <v>5.5</v>
      </c>
      <c r="U121" s="29">
        <v>2</v>
      </c>
    </row>
    <row r="122" spans="1:21" ht="15">
      <c r="A122" s="12" t="s">
        <v>289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f t="shared" si="22"/>
        <v>0</v>
      </c>
      <c r="J122" s="29">
        <v>0.75</v>
      </c>
      <c r="K122" s="29">
        <v>0</v>
      </c>
      <c r="L122" s="29">
        <f t="shared" si="23"/>
        <v>0</v>
      </c>
      <c r="M122" s="29">
        <f t="shared" si="24"/>
        <v>0</v>
      </c>
      <c r="N122" s="29">
        <v>1</v>
      </c>
      <c r="O122" s="12">
        <f t="shared" si="25"/>
        <v>-4.5</v>
      </c>
      <c r="P122" s="40">
        <v>0</v>
      </c>
      <c r="Q122" s="33">
        <f t="shared" si="26"/>
        <v>4.5</v>
      </c>
      <c r="R122" s="12">
        <f t="shared" si="27"/>
        <v>-4.5</v>
      </c>
      <c r="S122" s="29">
        <f t="shared" si="28"/>
        <v>0</v>
      </c>
      <c r="T122" s="37">
        <f t="shared" si="29"/>
        <v>5.5</v>
      </c>
      <c r="U122" s="29">
        <v>2</v>
      </c>
    </row>
    <row r="123" spans="1:21" ht="15">
      <c r="A123" s="12" t="s">
        <v>290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f t="shared" si="22"/>
        <v>0</v>
      </c>
      <c r="J123" s="29">
        <v>0.75</v>
      </c>
      <c r="K123" s="29">
        <v>0</v>
      </c>
      <c r="L123" s="29">
        <f t="shared" si="23"/>
        <v>0</v>
      </c>
      <c r="M123" s="29">
        <f t="shared" si="24"/>
        <v>0</v>
      </c>
      <c r="N123" s="29">
        <v>1</v>
      </c>
      <c r="O123" s="12">
        <f t="shared" si="25"/>
        <v>-4.5</v>
      </c>
      <c r="P123" s="40">
        <v>0</v>
      </c>
      <c r="Q123" s="33">
        <f t="shared" si="26"/>
        <v>4.5</v>
      </c>
      <c r="R123" s="12">
        <f t="shared" si="27"/>
        <v>-4.5</v>
      </c>
      <c r="S123" s="29">
        <f t="shared" si="28"/>
        <v>0</v>
      </c>
      <c r="T123" s="37">
        <f t="shared" si="29"/>
        <v>5.5</v>
      </c>
      <c r="U123" s="29">
        <v>2</v>
      </c>
    </row>
    <row r="124" spans="1:21" ht="15">
      <c r="A124" s="12" t="s">
        <v>291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f t="shared" si="22"/>
        <v>0</v>
      </c>
      <c r="J124" s="29">
        <v>0.75</v>
      </c>
      <c r="K124" s="29">
        <v>0</v>
      </c>
      <c r="L124" s="29">
        <f t="shared" si="23"/>
        <v>0</v>
      </c>
      <c r="M124" s="29">
        <f t="shared" si="24"/>
        <v>0</v>
      </c>
      <c r="N124" s="29">
        <v>1</v>
      </c>
      <c r="O124" s="12">
        <f t="shared" si="25"/>
        <v>-4.5</v>
      </c>
      <c r="P124" s="40">
        <v>0</v>
      </c>
      <c r="Q124" s="33">
        <f t="shared" si="26"/>
        <v>4.5</v>
      </c>
      <c r="R124" s="12">
        <f t="shared" si="27"/>
        <v>-4.5</v>
      </c>
      <c r="S124" s="29">
        <f t="shared" si="28"/>
        <v>0</v>
      </c>
      <c r="T124" s="37">
        <f t="shared" si="29"/>
        <v>5.5</v>
      </c>
      <c r="U124" s="29">
        <v>2</v>
      </c>
    </row>
    <row r="125" spans="1:21" ht="15">
      <c r="A125" s="12" t="s">
        <v>292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f t="shared" si="22"/>
        <v>0</v>
      </c>
      <c r="J125" s="29">
        <v>0.75</v>
      </c>
      <c r="K125" s="29">
        <v>0</v>
      </c>
      <c r="L125" s="29">
        <f t="shared" si="23"/>
        <v>0</v>
      </c>
      <c r="M125" s="29">
        <f t="shared" si="24"/>
        <v>0</v>
      </c>
      <c r="N125" s="29">
        <v>1</v>
      </c>
      <c r="O125" s="12">
        <f t="shared" si="25"/>
        <v>-4.5</v>
      </c>
      <c r="P125" s="40">
        <v>0</v>
      </c>
      <c r="Q125" s="33">
        <f t="shared" si="26"/>
        <v>4.5</v>
      </c>
      <c r="R125" s="12">
        <f t="shared" si="27"/>
        <v>-4.5</v>
      </c>
      <c r="S125" s="29">
        <f t="shared" si="28"/>
        <v>0</v>
      </c>
      <c r="T125" s="37">
        <f t="shared" si="29"/>
        <v>5.5</v>
      </c>
      <c r="U125" s="29">
        <v>2</v>
      </c>
    </row>
    <row r="126" spans="1:21" ht="15">
      <c r="A126" s="12" t="s">
        <v>293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f t="shared" si="22"/>
        <v>0</v>
      </c>
      <c r="J126" s="29">
        <v>0.75</v>
      </c>
      <c r="K126" s="29">
        <v>0</v>
      </c>
      <c r="L126" s="29">
        <f t="shared" si="23"/>
        <v>0</v>
      </c>
      <c r="M126" s="29">
        <f t="shared" si="24"/>
        <v>0</v>
      </c>
      <c r="N126" s="29">
        <v>1</v>
      </c>
      <c r="O126" s="12">
        <f t="shared" si="25"/>
        <v>-4.5</v>
      </c>
      <c r="P126" s="40">
        <v>0</v>
      </c>
      <c r="Q126" s="33">
        <f t="shared" si="26"/>
        <v>4.5</v>
      </c>
      <c r="R126" s="12">
        <f t="shared" si="27"/>
        <v>-4.5</v>
      </c>
      <c r="S126" s="29">
        <f t="shared" si="28"/>
        <v>0</v>
      </c>
      <c r="T126" s="37">
        <f t="shared" si="29"/>
        <v>5.5</v>
      </c>
      <c r="U126" s="29">
        <v>2</v>
      </c>
    </row>
    <row r="127" spans="1:21" ht="15">
      <c r="A127" s="12" t="s">
        <v>301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f t="shared" si="22"/>
        <v>0</v>
      </c>
      <c r="J127" s="29">
        <v>0.75</v>
      </c>
      <c r="K127" s="29">
        <v>0</v>
      </c>
      <c r="L127" s="29">
        <f t="shared" si="23"/>
        <v>0</v>
      </c>
      <c r="M127" s="29">
        <f t="shared" si="24"/>
        <v>0</v>
      </c>
      <c r="N127" s="29">
        <v>1</v>
      </c>
      <c r="O127" s="12">
        <f t="shared" si="25"/>
        <v>-4.5</v>
      </c>
      <c r="P127" s="40">
        <v>0</v>
      </c>
      <c r="Q127" s="33">
        <f t="shared" si="26"/>
        <v>4.5</v>
      </c>
      <c r="R127" s="12">
        <f t="shared" si="27"/>
        <v>-4.5</v>
      </c>
      <c r="S127" s="29">
        <f t="shared" si="28"/>
        <v>0</v>
      </c>
      <c r="T127" s="37">
        <f t="shared" si="29"/>
        <v>5.5</v>
      </c>
      <c r="U127" s="29">
        <v>2</v>
      </c>
    </row>
    <row r="128" spans="1:21" ht="15">
      <c r="A128" s="12" t="s">
        <v>302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f t="shared" si="22"/>
        <v>0</v>
      </c>
      <c r="J128" s="29">
        <v>0.75</v>
      </c>
      <c r="K128" s="29">
        <v>0</v>
      </c>
      <c r="L128" s="29">
        <f t="shared" si="23"/>
        <v>0</v>
      </c>
      <c r="M128" s="29">
        <f t="shared" si="24"/>
        <v>0</v>
      </c>
      <c r="N128" s="29">
        <v>1</v>
      </c>
      <c r="O128" s="12">
        <f t="shared" si="25"/>
        <v>-4.5</v>
      </c>
      <c r="P128" s="40">
        <v>0</v>
      </c>
      <c r="Q128" s="33">
        <f t="shared" si="26"/>
        <v>4.5</v>
      </c>
      <c r="R128" s="12">
        <f t="shared" si="27"/>
        <v>-4.5</v>
      </c>
      <c r="S128" s="29">
        <f t="shared" si="28"/>
        <v>0</v>
      </c>
      <c r="T128" s="37">
        <f t="shared" si="29"/>
        <v>5.5</v>
      </c>
      <c r="U128" s="29">
        <v>2</v>
      </c>
    </row>
    <row r="129" spans="1:21" ht="15">
      <c r="A129" s="12" t="s">
        <v>309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f t="shared" si="22"/>
        <v>0</v>
      </c>
      <c r="J129" s="29">
        <v>0.75</v>
      </c>
      <c r="K129" s="29">
        <v>0</v>
      </c>
      <c r="L129" s="29">
        <f t="shared" si="23"/>
        <v>0</v>
      </c>
      <c r="M129" s="29">
        <f t="shared" si="24"/>
        <v>0</v>
      </c>
      <c r="N129" s="29">
        <v>1</v>
      </c>
      <c r="O129" s="12">
        <f t="shared" si="25"/>
        <v>-4.5</v>
      </c>
      <c r="P129" s="40">
        <v>0</v>
      </c>
      <c r="Q129" s="33">
        <f t="shared" si="26"/>
        <v>4.5</v>
      </c>
      <c r="R129" s="12">
        <f t="shared" si="27"/>
        <v>-4.5</v>
      </c>
      <c r="S129" s="29">
        <f t="shared" si="28"/>
        <v>0</v>
      </c>
      <c r="T129" s="37">
        <f t="shared" si="29"/>
        <v>5.5</v>
      </c>
      <c r="U129" s="29">
        <v>2</v>
      </c>
    </row>
    <row r="130" spans="1:21" ht="15">
      <c r="A130" s="12" t="s">
        <v>310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f t="shared" si="22"/>
        <v>0</v>
      </c>
      <c r="J130" s="29">
        <v>0.75</v>
      </c>
      <c r="K130" s="29">
        <v>0</v>
      </c>
      <c r="L130" s="29">
        <f t="shared" si="23"/>
        <v>0</v>
      </c>
      <c r="M130" s="29">
        <f t="shared" si="24"/>
        <v>0</v>
      </c>
      <c r="N130" s="29">
        <v>1</v>
      </c>
      <c r="O130" s="12">
        <f t="shared" si="25"/>
        <v>-4.5</v>
      </c>
      <c r="P130" s="40">
        <v>0</v>
      </c>
      <c r="Q130" s="33">
        <f t="shared" si="26"/>
        <v>4.5</v>
      </c>
      <c r="R130" s="12">
        <f t="shared" si="27"/>
        <v>-4.5</v>
      </c>
      <c r="S130" s="29">
        <f t="shared" si="28"/>
        <v>0</v>
      </c>
      <c r="T130" s="37">
        <f t="shared" si="29"/>
        <v>5.5</v>
      </c>
      <c r="U130" s="29">
        <v>2</v>
      </c>
    </row>
    <row r="131" spans="1:21" ht="15">
      <c r="A131" s="12" t="s">
        <v>303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f t="shared" si="22"/>
        <v>0</v>
      </c>
      <c r="J131" s="29">
        <v>0.75</v>
      </c>
      <c r="K131" s="29">
        <v>0</v>
      </c>
      <c r="L131" s="29">
        <f t="shared" si="23"/>
        <v>0</v>
      </c>
      <c r="M131" s="29">
        <f t="shared" si="24"/>
        <v>0</v>
      </c>
      <c r="N131" s="29">
        <v>1</v>
      </c>
      <c r="O131" s="12">
        <f t="shared" si="25"/>
        <v>-4.5</v>
      </c>
      <c r="P131" s="40">
        <v>0</v>
      </c>
      <c r="Q131" s="33">
        <f t="shared" si="26"/>
        <v>4.5</v>
      </c>
      <c r="R131" s="12">
        <f t="shared" si="27"/>
        <v>-4.5</v>
      </c>
      <c r="S131" s="29">
        <f t="shared" si="28"/>
        <v>0</v>
      </c>
      <c r="T131" s="37">
        <f t="shared" si="29"/>
        <v>5.5</v>
      </c>
      <c r="U131" s="29">
        <v>2</v>
      </c>
    </row>
    <row r="132" spans="1:21" ht="15">
      <c r="A132" s="12" t="s">
        <v>311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f t="shared" si="22"/>
        <v>0</v>
      </c>
      <c r="J132" s="29">
        <v>0.75</v>
      </c>
      <c r="K132" s="29">
        <v>0</v>
      </c>
      <c r="L132" s="29">
        <f t="shared" si="23"/>
        <v>0</v>
      </c>
      <c r="M132" s="29">
        <f t="shared" si="24"/>
        <v>0</v>
      </c>
      <c r="N132" s="29">
        <v>1</v>
      </c>
      <c r="O132" s="12">
        <f t="shared" si="25"/>
        <v>-4.5</v>
      </c>
      <c r="P132" s="40">
        <v>0</v>
      </c>
      <c r="Q132" s="33">
        <f t="shared" si="26"/>
        <v>4.5</v>
      </c>
      <c r="R132" s="12">
        <f t="shared" si="27"/>
        <v>-4.5</v>
      </c>
      <c r="S132" s="29">
        <f t="shared" si="28"/>
        <v>0</v>
      </c>
      <c r="T132" s="37">
        <f t="shared" si="29"/>
        <v>5.5</v>
      </c>
      <c r="U132" s="29">
        <v>2</v>
      </c>
    </row>
    <row r="133" spans="1:21" ht="15">
      <c r="A133" s="12" t="s">
        <v>312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f t="shared" si="22"/>
        <v>0</v>
      </c>
      <c r="J133" s="29">
        <v>0.75</v>
      </c>
      <c r="K133" s="29">
        <v>0</v>
      </c>
      <c r="L133" s="29">
        <f t="shared" si="23"/>
        <v>0</v>
      </c>
      <c r="M133" s="29">
        <f t="shared" si="24"/>
        <v>0</v>
      </c>
      <c r="N133" s="29">
        <v>1</v>
      </c>
      <c r="O133" s="12">
        <f t="shared" si="25"/>
        <v>-4.5</v>
      </c>
      <c r="P133" s="40">
        <v>0</v>
      </c>
      <c r="Q133" s="33">
        <f t="shared" si="26"/>
        <v>4.5</v>
      </c>
      <c r="R133" s="12">
        <f t="shared" si="27"/>
        <v>-4.5</v>
      </c>
      <c r="S133" s="29">
        <f t="shared" si="28"/>
        <v>0</v>
      </c>
      <c r="T133" s="37">
        <f t="shared" si="29"/>
        <v>5.5</v>
      </c>
      <c r="U133" s="29">
        <v>2</v>
      </c>
    </row>
    <row r="134" spans="1:21" ht="15">
      <c r="A134" s="12" t="s">
        <v>304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f t="shared" si="22"/>
        <v>0</v>
      </c>
      <c r="J134" s="29">
        <v>0.75</v>
      </c>
      <c r="K134" s="29">
        <v>0</v>
      </c>
      <c r="L134" s="29">
        <f t="shared" si="23"/>
        <v>0</v>
      </c>
      <c r="M134" s="29">
        <f t="shared" si="24"/>
        <v>0</v>
      </c>
      <c r="N134" s="29">
        <v>1</v>
      </c>
      <c r="O134" s="12">
        <f t="shared" si="25"/>
        <v>-4.5</v>
      </c>
      <c r="P134" s="40">
        <v>0</v>
      </c>
      <c r="Q134" s="33">
        <f t="shared" si="26"/>
        <v>4.5</v>
      </c>
      <c r="R134" s="12">
        <f t="shared" si="27"/>
        <v>-4.5</v>
      </c>
      <c r="S134" s="29">
        <f t="shared" si="28"/>
        <v>0</v>
      </c>
      <c r="T134" s="37">
        <f t="shared" si="29"/>
        <v>5.5</v>
      </c>
      <c r="U134" s="29">
        <v>2</v>
      </c>
    </row>
    <row r="135" spans="1:21" ht="15">
      <c r="A135" s="12" t="s">
        <v>313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f t="shared" si="22"/>
        <v>0</v>
      </c>
      <c r="J135" s="29">
        <v>0.75</v>
      </c>
      <c r="K135" s="29">
        <v>0</v>
      </c>
      <c r="L135" s="29">
        <f t="shared" si="23"/>
        <v>0</v>
      </c>
      <c r="M135" s="29">
        <f t="shared" si="24"/>
        <v>0</v>
      </c>
      <c r="N135" s="29">
        <v>1</v>
      </c>
      <c r="O135" s="12">
        <f t="shared" si="25"/>
        <v>-4.5</v>
      </c>
      <c r="P135" s="40">
        <v>0</v>
      </c>
      <c r="Q135" s="33">
        <f t="shared" si="26"/>
        <v>4.5</v>
      </c>
      <c r="R135" s="12">
        <f t="shared" si="27"/>
        <v>-4.5</v>
      </c>
      <c r="S135" s="29">
        <f t="shared" si="28"/>
        <v>0</v>
      </c>
      <c r="T135" s="37">
        <f t="shared" si="29"/>
        <v>5.5</v>
      </c>
      <c r="U135" s="29">
        <v>2</v>
      </c>
    </row>
    <row r="136" spans="1:21" ht="15">
      <c r="A136" s="12" t="s">
        <v>305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f t="shared" si="22"/>
        <v>0</v>
      </c>
      <c r="J136" s="29">
        <v>0.75</v>
      </c>
      <c r="K136" s="29">
        <v>0</v>
      </c>
      <c r="L136" s="29">
        <f t="shared" si="23"/>
        <v>0</v>
      </c>
      <c r="M136" s="29">
        <f t="shared" si="24"/>
        <v>0</v>
      </c>
      <c r="N136" s="29">
        <v>1</v>
      </c>
      <c r="O136" s="12">
        <f t="shared" si="25"/>
        <v>-4.5</v>
      </c>
      <c r="P136" s="40">
        <v>0</v>
      </c>
      <c r="Q136" s="33">
        <f t="shared" si="26"/>
        <v>4.5</v>
      </c>
      <c r="R136" s="12">
        <f t="shared" si="27"/>
        <v>-4.5</v>
      </c>
      <c r="S136" s="29">
        <f t="shared" si="28"/>
        <v>0</v>
      </c>
      <c r="T136" s="37">
        <f t="shared" si="29"/>
        <v>5.5</v>
      </c>
      <c r="U136" s="29">
        <v>2</v>
      </c>
    </row>
    <row r="137" spans="1:21" ht="15">
      <c r="A137" s="12" t="s">
        <v>306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f t="shared" si="22"/>
        <v>0</v>
      </c>
      <c r="J137" s="29">
        <v>0.75</v>
      </c>
      <c r="K137" s="29">
        <v>0</v>
      </c>
      <c r="L137" s="29">
        <f t="shared" si="23"/>
        <v>0</v>
      </c>
      <c r="M137" s="29">
        <f t="shared" si="24"/>
        <v>0</v>
      </c>
      <c r="N137" s="29">
        <v>1</v>
      </c>
      <c r="O137" s="12">
        <f t="shared" si="25"/>
        <v>-4.5</v>
      </c>
      <c r="P137" s="40">
        <v>0</v>
      </c>
      <c r="Q137" s="33">
        <f t="shared" si="26"/>
        <v>4.5</v>
      </c>
      <c r="R137" s="12">
        <f t="shared" si="27"/>
        <v>-4.5</v>
      </c>
      <c r="S137" s="29">
        <f t="shared" si="28"/>
        <v>0</v>
      </c>
      <c r="T137" s="37">
        <f t="shared" si="29"/>
        <v>5.5</v>
      </c>
      <c r="U137" s="29">
        <v>2</v>
      </c>
    </row>
    <row r="138" spans="1:21" ht="15">
      <c r="A138" s="12" t="s">
        <v>314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f t="shared" si="22"/>
        <v>0</v>
      </c>
      <c r="J138" s="29">
        <v>0.75</v>
      </c>
      <c r="K138" s="29">
        <v>0</v>
      </c>
      <c r="L138" s="29">
        <f t="shared" si="23"/>
        <v>0</v>
      </c>
      <c r="M138" s="29">
        <f t="shared" si="24"/>
        <v>0</v>
      </c>
      <c r="N138" s="29">
        <v>1</v>
      </c>
      <c r="O138" s="12">
        <f t="shared" si="25"/>
        <v>-4.5</v>
      </c>
      <c r="P138" s="40">
        <v>0</v>
      </c>
      <c r="Q138" s="33">
        <f t="shared" si="26"/>
        <v>4.5</v>
      </c>
      <c r="R138" s="12">
        <f t="shared" si="27"/>
        <v>-4.5</v>
      </c>
      <c r="S138" s="29">
        <f t="shared" si="28"/>
        <v>0</v>
      </c>
      <c r="T138" s="37">
        <f t="shared" si="29"/>
        <v>5.5</v>
      </c>
      <c r="U138" s="29">
        <v>2</v>
      </c>
    </row>
    <row r="139" spans="1:21" ht="15">
      <c r="A139" s="12" t="s">
        <v>307</v>
      </c>
      <c r="B139" s="29">
        <v>0</v>
      </c>
      <c r="C139" s="29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f t="shared" si="22"/>
        <v>0</v>
      </c>
      <c r="J139" s="29">
        <v>0.75</v>
      </c>
      <c r="K139" s="29">
        <v>0</v>
      </c>
      <c r="L139" s="29">
        <f t="shared" si="23"/>
        <v>0</v>
      </c>
      <c r="M139" s="29">
        <f t="shared" si="24"/>
        <v>0</v>
      </c>
      <c r="N139" s="29">
        <v>1</v>
      </c>
      <c r="O139" s="12">
        <f t="shared" si="25"/>
        <v>-4.5</v>
      </c>
      <c r="P139" s="40">
        <v>0</v>
      </c>
      <c r="Q139" s="33">
        <f t="shared" si="26"/>
        <v>4.5</v>
      </c>
      <c r="R139" s="12">
        <f t="shared" si="27"/>
        <v>-4.5</v>
      </c>
      <c r="S139" s="29">
        <f t="shared" si="28"/>
        <v>0</v>
      </c>
      <c r="T139" s="37">
        <f t="shared" si="29"/>
        <v>5.5</v>
      </c>
      <c r="U139" s="29">
        <v>2</v>
      </c>
    </row>
    <row r="140" spans="1:21" ht="15">
      <c r="A140" s="12" t="s">
        <v>315</v>
      </c>
      <c r="B140" s="29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f t="shared" si="22"/>
        <v>0</v>
      </c>
      <c r="J140" s="29">
        <v>0.75</v>
      </c>
      <c r="K140" s="29">
        <v>0</v>
      </c>
      <c r="L140" s="29">
        <f t="shared" si="23"/>
        <v>0</v>
      </c>
      <c r="M140" s="29">
        <f t="shared" si="24"/>
        <v>0</v>
      </c>
      <c r="N140" s="29">
        <v>1</v>
      </c>
      <c r="O140" s="12">
        <f t="shared" si="25"/>
        <v>-4.5</v>
      </c>
      <c r="P140" s="40">
        <v>0</v>
      </c>
      <c r="Q140" s="33">
        <f t="shared" si="26"/>
        <v>4.5</v>
      </c>
      <c r="R140" s="12">
        <f t="shared" si="27"/>
        <v>-4.5</v>
      </c>
      <c r="S140" s="29">
        <f t="shared" si="28"/>
        <v>0</v>
      </c>
      <c r="T140" s="37">
        <f t="shared" si="29"/>
        <v>5.5</v>
      </c>
      <c r="U140" s="29">
        <v>2</v>
      </c>
    </row>
    <row r="141" spans="1:21" ht="15">
      <c r="A141" s="12" t="s">
        <v>316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f t="shared" si="22"/>
        <v>0</v>
      </c>
      <c r="J141" s="29">
        <v>0.75</v>
      </c>
      <c r="K141" s="29">
        <v>0</v>
      </c>
      <c r="L141" s="29">
        <f t="shared" si="23"/>
        <v>0</v>
      </c>
      <c r="M141" s="29">
        <f t="shared" si="24"/>
        <v>0</v>
      </c>
      <c r="N141" s="29">
        <v>1</v>
      </c>
      <c r="O141" s="12">
        <f t="shared" si="25"/>
        <v>-4.5</v>
      </c>
      <c r="P141" s="40">
        <v>0</v>
      </c>
      <c r="Q141" s="33">
        <f t="shared" si="26"/>
        <v>4.5</v>
      </c>
      <c r="R141" s="12">
        <f t="shared" si="27"/>
        <v>-4.5</v>
      </c>
      <c r="S141" s="29">
        <f t="shared" si="28"/>
        <v>0</v>
      </c>
      <c r="T141" s="37">
        <f t="shared" si="29"/>
        <v>5.5</v>
      </c>
      <c r="U141" s="29">
        <v>2</v>
      </c>
    </row>
    <row r="142" spans="1:21" ht="15">
      <c r="A142" s="12" t="s">
        <v>308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f t="shared" si="22"/>
        <v>0</v>
      </c>
      <c r="J142" s="29">
        <v>0.75</v>
      </c>
      <c r="K142" s="29">
        <v>0</v>
      </c>
      <c r="L142" s="29">
        <f t="shared" si="23"/>
        <v>0</v>
      </c>
      <c r="M142" s="29">
        <f t="shared" si="24"/>
        <v>0</v>
      </c>
      <c r="N142" s="29">
        <v>1</v>
      </c>
      <c r="O142" s="12">
        <f t="shared" si="25"/>
        <v>-4.5</v>
      </c>
      <c r="P142" s="40">
        <v>0</v>
      </c>
      <c r="Q142" s="33">
        <f t="shared" si="26"/>
        <v>4.5</v>
      </c>
      <c r="R142" s="12">
        <f t="shared" si="27"/>
        <v>-4.5</v>
      </c>
      <c r="S142" s="29">
        <f t="shared" si="28"/>
        <v>0</v>
      </c>
      <c r="T142" s="37">
        <f t="shared" si="29"/>
        <v>5.5</v>
      </c>
      <c r="U142" s="29">
        <v>2</v>
      </c>
    </row>
    <row r="143" spans="1:21" ht="15">
      <c r="A143" s="12" t="s">
        <v>317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f t="shared" si="22"/>
        <v>0</v>
      </c>
      <c r="J143" s="29">
        <v>0.75</v>
      </c>
      <c r="K143" s="29">
        <v>0</v>
      </c>
      <c r="L143" s="29">
        <f t="shared" si="23"/>
        <v>0</v>
      </c>
      <c r="M143" s="29">
        <f t="shared" si="24"/>
        <v>0</v>
      </c>
      <c r="N143" s="29">
        <v>1</v>
      </c>
      <c r="O143" s="12">
        <f t="shared" si="25"/>
        <v>-4.5</v>
      </c>
      <c r="P143" s="40">
        <v>0</v>
      </c>
      <c r="Q143" s="33">
        <f t="shared" si="26"/>
        <v>4.5</v>
      </c>
      <c r="R143" s="12">
        <f t="shared" si="27"/>
        <v>-4.5</v>
      </c>
      <c r="S143" s="29">
        <f t="shared" si="28"/>
        <v>0</v>
      </c>
      <c r="T143" s="37">
        <f t="shared" si="29"/>
        <v>5.5</v>
      </c>
      <c r="U143" s="29">
        <v>2</v>
      </c>
    </row>
    <row r="144" spans="1:21" ht="15">
      <c r="A144" s="12" t="s">
        <v>318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f t="shared" si="22"/>
        <v>0</v>
      </c>
      <c r="J144" s="29">
        <v>0.75</v>
      </c>
      <c r="K144" s="29">
        <v>0</v>
      </c>
      <c r="L144" s="29">
        <f t="shared" si="23"/>
        <v>0</v>
      </c>
      <c r="M144" s="29">
        <f t="shared" si="24"/>
        <v>0</v>
      </c>
      <c r="N144" s="29">
        <v>1</v>
      </c>
      <c r="O144" s="12">
        <f t="shared" si="25"/>
        <v>-4.5</v>
      </c>
      <c r="P144" s="40">
        <v>0</v>
      </c>
      <c r="Q144" s="33">
        <f t="shared" si="26"/>
        <v>4.5</v>
      </c>
      <c r="R144" s="12">
        <f t="shared" si="27"/>
        <v>-4.5</v>
      </c>
      <c r="S144" s="29">
        <f t="shared" si="28"/>
        <v>0</v>
      </c>
      <c r="T144" s="37">
        <f t="shared" si="29"/>
        <v>5.5</v>
      </c>
      <c r="U144" s="29">
        <v>2</v>
      </c>
    </row>
    <row r="145" spans="1:21" ht="15">
      <c r="A145" s="12" t="s">
        <v>319</v>
      </c>
      <c r="B145" s="29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f t="shared" si="22"/>
        <v>0</v>
      </c>
      <c r="J145" s="29">
        <v>0.75</v>
      </c>
      <c r="K145" s="29">
        <v>0</v>
      </c>
      <c r="L145" s="29">
        <f t="shared" si="23"/>
        <v>0</v>
      </c>
      <c r="M145" s="29">
        <f t="shared" si="24"/>
        <v>0</v>
      </c>
      <c r="N145" s="29">
        <v>1</v>
      </c>
      <c r="O145" s="12">
        <f t="shared" si="25"/>
        <v>-4.5</v>
      </c>
      <c r="P145" s="40">
        <v>0</v>
      </c>
      <c r="Q145" s="33">
        <f t="shared" si="26"/>
        <v>4.5</v>
      </c>
      <c r="R145" s="12">
        <f t="shared" si="27"/>
        <v>-4.5</v>
      </c>
      <c r="S145" s="29">
        <f t="shared" si="28"/>
        <v>0</v>
      </c>
      <c r="T145" s="37">
        <f t="shared" si="29"/>
        <v>5.5</v>
      </c>
      <c r="U145" s="29">
        <v>2</v>
      </c>
    </row>
    <row r="146" spans="1:21" ht="15">
      <c r="A146" s="12" t="s">
        <v>320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f t="shared" si="22"/>
        <v>0</v>
      </c>
      <c r="J146" s="29">
        <v>0.75</v>
      </c>
      <c r="K146" s="29">
        <v>0</v>
      </c>
      <c r="L146" s="29">
        <f t="shared" si="23"/>
        <v>0</v>
      </c>
      <c r="M146" s="29">
        <f t="shared" si="24"/>
        <v>0</v>
      </c>
      <c r="N146" s="29">
        <v>1</v>
      </c>
      <c r="O146" s="12">
        <f t="shared" si="25"/>
        <v>-4.5</v>
      </c>
      <c r="P146" s="40">
        <v>0</v>
      </c>
      <c r="Q146" s="33">
        <f t="shared" si="26"/>
        <v>4.5</v>
      </c>
      <c r="R146" s="12">
        <f t="shared" si="27"/>
        <v>-4.5</v>
      </c>
      <c r="S146" s="29">
        <f t="shared" si="28"/>
        <v>0</v>
      </c>
      <c r="T146" s="37">
        <f t="shared" si="29"/>
        <v>5.5</v>
      </c>
      <c r="U146" s="29">
        <v>2</v>
      </c>
    </row>
    <row r="147" spans="1:21" ht="15">
      <c r="A147" s="12" t="s">
        <v>321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f t="shared" si="22"/>
        <v>0</v>
      </c>
      <c r="J147" s="29">
        <v>0.75</v>
      </c>
      <c r="K147" s="29">
        <v>0</v>
      </c>
      <c r="L147" s="29">
        <f t="shared" si="23"/>
        <v>0</v>
      </c>
      <c r="M147" s="29">
        <f t="shared" si="24"/>
        <v>0</v>
      </c>
      <c r="N147" s="29">
        <v>1</v>
      </c>
      <c r="O147" s="12">
        <f t="shared" si="25"/>
        <v>-4.5</v>
      </c>
      <c r="P147" s="40">
        <v>0</v>
      </c>
      <c r="Q147" s="33">
        <f t="shared" si="26"/>
        <v>4.5</v>
      </c>
      <c r="R147" s="12">
        <f t="shared" si="27"/>
        <v>-4.5</v>
      </c>
      <c r="S147" s="29">
        <f t="shared" si="28"/>
        <v>0</v>
      </c>
      <c r="T147" s="37">
        <f t="shared" si="29"/>
        <v>5.5</v>
      </c>
      <c r="U147" s="29">
        <v>2</v>
      </c>
    </row>
    <row r="148" spans="1:21" ht="15">
      <c r="A148" s="12" t="s">
        <v>322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f t="shared" si="22"/>
        <v>0</v>
      </c>
      <c r="J148" s="29">
        <v>0.75</v>
      </c>
      <c r="K148" s="29">
        <v>0</v>
      </c>
      <c r="L148" s="29">
        <f t="shared" si="23"/>
        <v>0</v>
      </c>
      <c r="M148" s="29">
        <f t="shared" si="24"/>
        <v>0</v>
      </c>
      <c r="N148" s="29">
        <v>1</v>
      </c>
      <c r="O148" s="12">
        <f t="shared" si="25"/>
        <v>-4.5</v>
      </c>
      <c r="P148" s="40">
        <v>0</v>
      </c>
      <c r="Q148" s="33">
        <f t="shared" si="26"/>
        <v>4.5</v>
      </c>
      <c r="R148" s="12">
        <f t="shared" si="27"/>
        <v>-4.5</v>
      </c>
      <c r="S148" s="29">
        <f t="shared" si="28"/>
        <v>0</v>
      </c>
      <c r="T148" s="37">
        <f t="shared" si="29"/>
        <v>5.5</v>
      </c>
      <c r="U148" s="29">
        <v>2</v>
      </c>
    </row>
    <row r="149" spans="1:21" ht="15">
      <c r="A149" s="12" t="s">
        <v>323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f t="shared" si="22"/>
        <v>0</v>
      </c>
      <c r="J149" s="29">
        <v>0.75</v>
      </c>
      <c r="K149" s="29">
        <v>0</v>
      </c>
      <c r="L149" s="29">
        <f t="shared" si="23"/>
        <v>0</v>
      </c>
      <c r="M149" s="29">
        <f t="shared" si="24"/>
        <v>0</v>
      </c>
      <c r="N149" s="29">
        <v>1</v>
      </c>
      <c r="O149" s="12">
        <f t="shared" si="25"/>
        <v>-4.5</v>
      </c>
      <c r="P149" s="40">
        <v>0</v>
      </c>
      <c r="Q149" s="33">
        <f t="shared" si="26"/>
        <v>4.5</v>
      </c>
      <c r="R149" s="12">
        <f t="shared" si="27"/>
        <v>-4.5</v>
      </c>
      <c r="S149" s="29">
        <f t="shared" si="28"/>
        <v>0</v>
      </c>
      <c r="T149" s="37">
        <f t="shared" si="29"/>
        <v>5.5</v>
      </c>
      <c r="U149" s="29">
        <v>2</v>
      </c>
    </row>
    <row r="150" spans="1:21" ht="15">
      <c r="A150" s="12" t="s">
        <v>324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f t="shared" si="22"/>
        <v>0</v>
      </c>
      <c r="J150" s="29">
        <v>0.75</v>
      </c>
      <c r="K150" s="29">
        <v>0</v>
      </c>
      <c r="L150" s="29">
        <f t="shared" si="23"/>
        <v>0</v>
      </c>
      <c r="M150" s="29">
        <f t="shared" si="24"/>
        <v>0</v>
      </c>
      <c r="N150" s="29">
        <v>1</v>
      </c>
      <c r="O150" s="12">
        <f t="shared" si="25"/>
        <v>-4.5</v>
      </c>
      <c r="P150" s="40">
        <v>0</v>
      </c>
      <c r="Q150" s="33">
        <f t="shared" si="26"/>
        <v>4.5</v>
      </c>
      <c r="R150" s="12">
        <f t="shared" si="27"/>
        <v>-4.5</v>
      </c>
      <c r="S150" s="29">
        <f t="shared" si="28"/>
        <v>0</v>
      </c>
      <c r="T150" s="37">
        <f t="shared" si="29"/>
        <v>5.5</v>
      </c>
      <c r="U150" s="29">
        <v>2</v>
      </c>
    </row>
    <row r="151" spans="1:21" ht="15">
      <c r="A151" s="12" t="s">
        <v>325</v>
      </c>
      <c r="B151" s="29">
        <v>0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f t="shared" si="22"/>
        <v>0</v>
      </c>
      <c r="J151" s="29">
        <v>0.75</v>
      </c>
      <c r="K151" s="29">
        <v>0</v>
      </c>
      <c r="L151" s="29">
        <f t="shared" si="23"/>
        <v>0</v>
      </c>
      <c r="M151" s="29">
        <f t="shared" si="24"/>
        <v>0</v>
      </c>
      <c r="N151" s="29">
        <v>1</v>
      </c>
      <c r="O151" s="12">
        <f t="shared" si="25"/>
        <v>-4.5</v>
      </c>
      <c r="P151" s="40">
        <v>0</v>
      </c>
      <c r="Q151" s="33">
        <f t="shared" si="26"/>
        <v>4.5</v>
      </c>
      <c r="R151" s="12">
        <f t="shared" si="27"/>
        <v>-4.5</v>
      </c>
      <c r="S151" s="29">
        <f t="shared" si="28"/>
        <v>0</v>
      </c>
      <c r="T151" s="37">
        <f t="shared" si="29"/>
        <v>5.5</v>
      </c>
      <c r="U151" s="29">
        <v>2</v>
      </c>
    </row>
    <row r="152" spans="1:21" ht="15">
      <c r="A152" s="12" t="s">
        <v>326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f t="shared" ref="I152:I215" si="30">AVERAGE(B152:H152)</f>
        <v>0</v>
      </c>
      <c r="J152" s="29">
        <v>0.75</v>
      </c>
      <c r="K152" s="29">
        <v>0</v>
      </c>
      <c r="L152" s="29">
        <f t="shared" ref="L152:L215" si="31">+B152+K152</f>
        <v>0</v>
      </c>
      <c r="M152" s="29">
        <f t="shared" ref="M152:M215" si="32">+L152/J152</f>
        <v>0</v>
      </c>
      <c r="N152" s="29">
        <v>1</v>
      </c>
      <c r="O152" s="12">
        <f t="shared" ref="O152:O215" si="33">+L152-(J152*6)</f>
        <v>-4.5</v>
      </c>
      <c r="P152" s="40">
        <v>0</v>
      </c>
      <c r="Q152" s="33">
        <f t="shared" ref="Q152:Q215" si="34">(1+P152)*J152*6</f>
        <v>4.5</v>
      </c>
      <c r="R152" s="12">
        <f t="shared" ref="R152:R215" si="35">L152-J152*6</f>
        <v>-4.5</v>
      </c>
      <c r="S152" s="29">
        <f t="shared" ref="S152:S215" si="36">IF(R152&lt;0,0,R152)</f>
        <v>0</v>
      </c>
      <c r="T152" s="37">
        <f t="shared" ref="T152:T215" si="37">Q152+N152-S152</f>
        <v>5.5</v>
      </c>
      <c r="U152" s="29">
        <v>2</v>
      </c>
    </row>
    <row r="153" spans="1:21" ht="15">
      <c r="A153" s="12" t="s">
        <v>327</v>
      </c>
      <c r="B153" s="29">
        <v>0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f t="shared" si="30"/>
        <v>0</v>
      </c>
      <c r="J153" s="29">
        <v>0.75</v>
      </c>
      <c r="K153" s="29">
        <v>0</v>
      </c>
      <c r="L153" s="29">
        <f t="shared" si="31"/>
        <v>0</v>
      </c>
      <c r="M153" s="29">
        <f t="shared" si="32"/>
        <v>0</v>
      </c>
      <c r="N153" s="29">
        <v>1</v>
      </c>
      <c r="O153" s="12">
        <f t="shared" si="33"/>
        <v>-4.5</v>
      </c>
      <c r="P153" s="40">
        <v>0</v>
      </c>
      <c r="Q153" s="33">
        <f t="shared" si="34"/>
        <v>4.5</v>
      </c>
      <c r="R153" s="12">
        <f t="shared" si="35"/>
        <v>-4.5</v>
      </c>
      <c r="S153" s="29">
        <f t="shared" si="36"/>
        <v>0</v>
      </c>
      <c r="T153" s="37">
        <f t="shared" si="37"/>
        <v>5.5</v>
      </c>
      <c r="U153" s="29">
        <v>2</v>
      </c>
    </row>
    <row r="154" spans="1:21" ht="15">
      <c r="A154" s="12" t="s">
        <v>328</v>
      </c>
      <c r="B154" s="29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f t="shared" si="30"/>
        <v>0</v>
      </c>
      <c r="J154" s="29">
        <v>0.75</v>
      </c>
      <c r="K154" s="29">
        <v>0</v>
      </c>
      <c r="L154" s="29">
        <f t="shared" si="31"/>
        <v>0</v>
      </c>
      <c r="M154" s="29">
        <f t="shared" si="32"/>
        <v>0</v>
      </c>
      <c r="N154" s="29">
        <v>1</v>
      </c>
      <c r="O154" s="12">
        <f t="shared" si="33"/>
        <v>-4.5</v>
      </c>
      <c r="P154" s="40">
        <v>0</v>
      </c>
      <c r="Q154" s="33">
        <f t="shared" si="34"/>
        <v>4.5</v>
      </c>
      <c r="R154" s="12">
        <f t="shared" si="35"/>
        <v>-4.5</v>
      </c>
      <c r="S154" s="29">
        <f t="shared" si="36"/>
        <v>0</v>
      </c>
      <c r="T154" s="37">
        <f t="shared" si="37"/>
        <v>5.5</v>
      </c>
      <c r="U154" s="29">
        <v>2</v>
      </c>
    </row>
    <row r="155" spans="1:21" ht="15">
      <c r="A155" s="12" t="s">
        <v>329</v>
      </c>
      <c r="B155" s="29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f t="shared" si="30"/>
        <v>0</v>
      </c>
      <c r="J155" s="29">
        <v>0.75</v>
      </c>
      <c r="K155" s="29">
        <v>0</v>
      </c>
      <c r="L155" s="29">
        <f t="shared" si="31"/>
        <v>0</v>
      </c>
      <c r="M155" s="29">
        <f t="shared" si="32"/>
        <v>0</v>
      </c>
      <c r="N155" s="29">
        <v>1</v>
      </c>
      <c r="O155" s="12">
        <f t="shared" si="33"/>
        <v>-4.5</v>
      </c>
      <c r="P155" s="40">
        <v>0</v>
      </c>
      <c r="Q155" s="33">
        <f t="shared" si="34"/>
        <v>4.5</v>
      </c>
      <c r="R155" s="12">
        <f t="shared" si="35"/>
        <v>-4.5</v>
      </c>
      <c r="S155" s="29">
        <f t="shared" si="36"/>
        <v>0</v>
      </c>
      <c r="T155" s="37">
        <f t="shared" si="37"/>
        <v>5.5</v>
      </c>
      <c r="U155" s="29">
        <v>2</v>
      </c>
    </row>
    <row r="156" spans="1:21" ht="15">
      <c r="A156" s="12" t="s">
        <v>330</v>
      </c>
      <c r="B156" s="29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f t="shared" si="30"/>
        <v>0</v>
      </c>
      <c r="J156" s="29">
        <v>0.75</v>
      </c>
      <c r="K156" s="29">
        <v>0</v>
      </c>
      <c r="L156" s="29">
        <f t="shared" si="31"/>
        <v>0</v>
      </c>
      <c r="M156" s="29">
        <f t="shared" si="32"/>
        <v>0</v>
      </c>
      <c r="N156" s="29">
        <v>1</v>
      </c>
      <c r="O156" s="12">
        <f t="shared" si="33"/>
        <v>-4.5</v>
      </c>
      <c r="P156" s="40">
        <v>0</v>
      </c>
      <c r="Q156" s="33">
        <f t="shared" si="34"/>
        <v>4.5</v>
      </c>
      <c r="R156" s="12">
        <f t="shared" si="35"/>
        <v>-4.5</v>
      </c>
      <c r="S156" s="29">
        <f t="shared" si="36"/>
        <v>0</v>
      </c>
      <c r="T156" s="37">
        <f t="shared" si="37"/>
        <v>5.5</v>
      </c>
      <c r="U156" s="29">
        <v>2</v>
      </c>
    </row>
    <row r="157" spans="1:21" ht="15">
      <c r="A157" s="12" t="s">
        <v>331</v>
      </c>
      <c r="B157" s="29">
        <v>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f t="shared" si="30"/>
        <v>0</v>
      </c>
      <c r="J157" s="29">
        <v>0.75</v>
      </c>
      <c r="K157" s="29">
        <v>0</v>
      </c>
      <c r="L157" s="29">
        <f t="shared" si="31"/>
        <v>0</v>
      </c>
      <c r="M157" s="29">
        <f t="shared" si="32"/>
        <v>0</v>
      </c>
      <c r="N157" s="29">
        <v>1</v>
      </c>
      <c r="O157" s="12">
        <f t="shared" si="33"/>
        <v>-4.5</v>
      </c>
      <c r="P157" s="40">
        <v>0</v>
      </c>
      <c r="Q157" s="33">
        <f t="shared" si="34"/>
        <v>4.5</v>
      </c>
      <c r="R157" s="12">
        <f t="shared" si="35"/>
        <v>-4.5</v>
      </c>
      <c r="S157" s="29">
        <f t="shared" si="36"/>
        <v>0</v>
      </c>
      <c r="T157" s="37">
        <f t="shared" si="37"/>
        <v>5.5</v>
      </c>
      <c r="U157" s="29">
        <v>2</v>
      </c>
    </row>
    <row r="158" spans="1:21" ht="15">
      <c r="A158" s="12" t="s">
        <v>332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f t="shared" si="30"/>
        <v>0</v>
      </c>
      <c r="J158" s="29">
        <v>0.75</v>
      </c>
      <c r="K158" s="29">
        <v>0</v>
      </c>
      <c r="L158" s="29">
        <f t="shared" si="31"/>
        <v>0</v>
      </c>
      <c r="M158" s="29">
        <f t="shared" si="32"/>
        <v>0</v>
      </c>
      <c r="N158" s="29">
        <v>1</v>
      </c>
      <c r="O158" s="12">
        <f t="shared" si="33"/>
        <v>-4.5</v>
      </c>
      <c r="P158" s="40">
        <v>0</v>
      </c>
      <c r="Q158" s="33">
        <f t="shared" si="34"/>
        <v>4.5</v>
      </c>
      <c r="R158" s="12">
        <f t="shared" si="35"/>
        <v>-4.5</v>
      </c>
      <c r="S158" s="29">
        <f t="shared" si="36"/>
        <v>0</v>
      </c>
      <c r="T158" s="37">
        <f t="shared" si="37"/>
        <v>5.5</v>
      </c>
      <c r="U158" s="29">
        <v>2</v>
      </c>
    </row>
    <row r="159" spans="1:21" ht="15">
      <c r="A159" s="12" t="s">
        <v>333</v>
      </c>
      <c r="B159" s="29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f t="shared" si="30"/>
        <v>0</v>
      </c>
      <c r="J159" s="29">
        <v>0.75</v>
      </c>
      <c r="K159" s="29">
        <v>0</v>
      </c>
      <c r="L159" s="29">
        <f t="shared" si="31"/>
        <v>0</v>
      </c>
      <c r="M159" s="29">
        <f t="shared" si="32"/>
        <v>0</v>
      </c>
      <c r="N159" s="29">
        <v>1</v>
      </c>
      <c r="O159" s="12">
        <f t="shared" si="33"/>
        <v>-4.5</v>
      </c>
      <c r="P159" s="40">
        <v>0</v>
      </c>
      <c r="Q159" s="33">
        <f t="shared" si="34"/>
        <v>4.5</v>
      </c>
      <c r="R159" s="12">
        <f t="shared" si="35"/>
        <v>-4.5</v>
      </c>
      <c r="S159" s="29">
        <f t="shared" si="36"/>
        <v>0</v>
      </c>
      <c r="T159" s="37">
        <f t="shared" si="37"/>
        <v>5.5</v>
      </c>
      <c r="U159" s="29">
        <v>2</v>
      </c>
    </row>
    <row r="160" spans="1:21" ht="15">
      <c r="A160" s="12" t="s">
        <v>334</v>
      </c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f t="shared" si="30"/>
        <v>0</v>
      </c>
      <c r="J160" s="29">
        <v>0.75</v>
      </c>
      <c r="K160" s="29">
        <v>0</v>
      </c>
      <c r="L160" s="29">
        <f t="shared" si="31"/>
        <v>0</v>
      </c>
      <c r="M160" s="29">
        <f t="shared" si="32"/>
        <v>0</v>
      </c>
      <c r="N160" s="29">
        <v>1</v>
      </c>
      <c r="O160" s="12">
        <f t="shared" si="33"/>
        <v>-4.5</v>
      </c>
      <c r="P160" s="40">
        <v>0</v>
      </c>
      <c r="Q160" s="33">
        <f t="shared" si="34"/>
        <v>4.5</v>
      </c>
      <c r="R160" s="12">
        <f t="shared" si="35"/>
        <v>-4.5</v>
      </c>
      <c r="S160" s="29">
        <f t="shared" si="36"/>
        <v>0</v>
      </c>
      <c r="T160" s="37">
        <f t="shared" si="37"/>
        <v>5.5</v>
      </c>
      <c r="U160" s="29">
        <v>2</v>
      </c>
    </row>
    <row r="161" spans="1:21" ht="15">
      <c r="A161" s="12" t="s">
        <v>335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f t="shared" si="30"/>
        <v>0</v>
      </c>
      <c r="J161" s="29">
        <v>0.75</v>
      </c>
      <c r="K161" s="29">
        <v>0</v>
      </c>
      <c r="L161" s="29">
        <f t="shared" si="31"/>
        <v>0</v>
      </c>
      <c r="M161" s="29">
        <f t="shared" si="32"/>
        <v>0</v>
      </c>
      <c r="N161" s="29">
        <v>1</v>
      </c>
      <c r="O161" s="12">
        <f t="shared" si="33"/>
        <v>-4.5</v>
      </c>
      <c r="P161" s="40">
        <v>0</v>
      </c>
      <c r="Q161" s="33">
        <f t="shared" si="34"/>
        <v>4.5</v>
      </c>
      <c r="R161" s="12">
        <f t="shared" si="35"/>
        <v>-4.5</v>
      </c>
      <c r="S161" s="29">
        <f t="shared" si="36"/>
        <v>0</v>
      </c>
      <c r="T161" s="37">
        <f t="shared" si="37"/>
        <v>5.5</v>
      </c>
      <c r="U161" s="29">
        <v>2</v>
      </c>
    </row>
    <row r="162" spans="1:21" ht="15">
      <c r="A162" s="12" t="s">
        <v>336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f t="shared" si="30"/>
        <v>0</v>
      </c>
      <c r="J162" s="29">
        <v>0.75</v>
      </c>
      <c r="K162" s="29">
        <v>0</v>
      </c>
      <c r="L162" s="29">
        <f t="shared" si="31"/>
        <v>0</v>
      </c>
      <c r="M162" s="29">
        <f t="shared" si="32"/>
        <v>0</v>
      </c>
      <c r="N162" s="29">
        <v>1</v>
      </c>
      <c r="O162" s="12">
        <f t="shared" si="33"/>
        <v>-4.5</v>
      </c>
      <c r="P162" s="40">
        <v>0</v>
      </c>
      <c r="Q162" s="33">
        <f t="shared" si="34"/>
        <v>4.5</v>
      </c>
      <c r="R162" s="12">
        <f t="shared" si="35"/>
        <v>-4.5</v>
      </c>
      <c r="S162" s="29">
        <f t="shared" si="36"/>
        <v>0</v>
      </c>
      <c r="T162" s="37">
        <f t="shared" si="37"/>
        <v>5.5</v>
      </c>
      <c r="U162" s="29">
        <v>2</v>
      </c>
    </row>
    <row r="163" spans="1:21" ht="15">
      <c r="A163" s="12" t="s">
        <v>337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f t="shared" si="30"/>
        <v>0</v>
      </c>
      <c r="J163" s="29">
        <v>0.75</v>
      </c>
      <c r="K163" s="29">
        <v>0</v>
      </c>
      <c r="L163" s="29">
        <f t="shared" si="31"/>
        <v>0</v>
      </c>
      <c r="M163" s="29">
        <f t="shared" si="32"/>
        <v>0</v>
      </c>
      <c r="N163" s="29">
        <v>1</v>
      </c>
      <c r="O163" s="12">
        <f t="shared" si="33"/>
        <v>-4.5</v>
      </c>
      <c r="P163" s="40">
        <v>0</v>
      </c>
      <c r="Q163" s="33">
        <f t="shared" si="34"/>
        <v>4.5</v>
      </c>
      <c r="R163" s="12">
        <f t="shared" si="35"/>
        <v>-4.5</v>
      </c>
      <c r="S163" s="29">
        <f t="shared" si="36"/>
        <v>0</v>
      </c>
      <c r="T163" s="37">
        <f t="shared" si="37"/>
        <v>5.5</v>
      </c>
      <c r="U163" s="29">
        <v>2</v>
      </c>
    </row>
    <row r="164" spans="1:21" ht="15">
      <c r="A164" s="12" t="s">
        <v>262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f t="shared" si="30"/>
        <v>0</v>
      </c>
      <c r="J164" s="29">
        <v>0.75</v>
      </c>
      <c r="K164" s="29">
        <v>0</v>
      </c>
      <c r="L164" s="29">
        <f t="shared" si="31"/>
        <v>0</v>
      </c>
      <c r="M164" s="29">
        <f t="shared" si="32"/>
        <v>0</v>
      </c>
      <c r="N164" s="29">
        <v>1</v>
      </c>
      <c r="O164" s="12">
        <f t="shared" si="33"/>
        <v>-4.5</v>
      </c>
      <c r="P164" s="40">
        <v>0</v>
      </c>
      <c r="Q164" s="33">
        <f t="shared" si="34"/>
        <v>4.5</v>
      </c>
      <c r="R164" s="12">
        <f t="shared" si="35"/>
        <v>-4.5</v>
      </c>
      <c r="S164" s="29">
        <f t="shared" si="36"/>
        <v>0</v>
      </c>
      <c r="T164" s="37">
        <f t="shared" si="37"/>
        <v>5.5</v>
      </c>
      <c r="U164" s="29">
        <v>2</v>
      </c>
    </row>
    <row r="165" spans="1:21" ht="15">
      <c r="A165" s="12" t="s">
        <v>263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f t="shared" si="30"/>
        <v>0</v>
      </c>
      <c r="J165" s="29">
        <v>0.75</v>
      </c>
      <c r="K165" s="29">
        <v>0</v>
      </c>
      <c r="L165" s="29">
        <f t="shared" si="31"/>
        <v>0</v>
      </c>
      <c r="M165" s="29">
        <f t="shared" si="32"/>
        <v>0</v>
      </c>
      <c r="N165" s="29">
        <v>1</v>
      </c>
      <c r="O165" s="12">
        <f t="shared" si="33"/>
        <v>-4.5</v>
      </c>
      <c r="P165" s="40">
        <v>0</v>
      </c>
      <c r="Q165" s="33">
        <f t="shared" si="34"/>
        <v>4.5</v>
      </c>
      <c r="R165" s="12">
        <f t="shared" si="35"/>
        <v>-4.5</v>
      </c>
      <c r="S165" s="29">
        <f t="shared" si="36"/>
        <v>0</v>
      </c>
      <c r="T165" s="37">
        <f t="shared" si="37"/>
        <v>5.5</v>
      </c>
      <c r="U165" s="29">
        <v>2</v>
      </c>
    </row>
    <row r="166" spans="1:21" ht="15">
      <c r="A166" s="12" t="s">
        <v>338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f t="shared" si="30"/>
        <v>0</v>
      </c>
      <c r="J166" s="29">
        <v>0.75</v>
      </c>
      <c r="K166" s="29">
        <v>0</v>
      </c>
      <c r="L166" s="29">
        <f t="shared" si="31"/>
        <v>0</v>
      </c>
      <c r="M166" s="29">
        <f t="shared" si="32"/>
        <v>0</v>
      </c>
      <c r="N166" s="29">
        <v>1</v>
      </c>
      <c r="O166" s="12">
        <f t="shared" si="33"/>
        <v>-4.5</v>
      </c>
      <c r="P166" s="40">
        <v>0</v>
      </c>
      <c r="Q166" s="33">
        <f t="shared" si="34"/>
        <v>4.5</v>
      </c>
      <c r="R166" s="12">
        <f t="shared" si="35"/>
        <v>-4.5</v>
      </c>
      <c r="S166" s="29">
        <f t="shared" si="36"/>
        <v>0</v>
      </c>
      <c r="T166" s="37">
        <f t="shared" si="37"/>
        <v>5.5</v>
      </c>
      <c r="U166" s="29">
        <v>2</v>
      </c>
    </row>
    <row r="167" spans="1:21" ht="15">
      <c r="A167" s="12" t="s">
        <v>339</v>
      </c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f t="shared" si="30"/>
        <v>0</v>
      </c>
      <c r="J167" s="29">
        <v>0.75</v>
      </c>
      <c r="K167" s="29">
        <v>0</v>
      </c>
      <c r="L167" s="29">
        <f t="shared" si="31"/>
        <v>0</v>
      </c>
      <c r="M167" s="29">
        <f t="shared" si="32"/>
        <v>0</v>
      </c>
      <c r="N167" s="29">
        <v>1</v>
      </c>
      <c r="O167" s="12">
        <f t="shared" si="33"/>
        <v>-4.5</v>
      </c>
      <c r="P167" s="40">
        <v>0</v>
      </c>
      <c r="Q167" s="33">
        <f t="shared" si="34"/>
        <v>4.5</v>
      </c>
      <c r="R167" s="12">
        <f t="shared" si="35"/>
        <v>-4.5</v>
      </c>
      <c r="S167" s="29">
        <f t="shared" si="36"/>
        <v>0</v>
      </c>
      <c r="T167" s="37">
        <f t="shared" si="37"/>
        <v>5.5</v>
      </c>
      <c r="U167" s="29">
        <v>2</v>
      </c>
    </row>
    <row r="168" spans="1:21" ht="15">
      <c r="A168" s="12" t="s">
        <v>340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f t="shared" si="30"/>
        <v>0</v>
      </c>
      <c r="J168" s="29">
        <v>0.75</v>
      </c>
      <c r="K168" s="29">
        <v>0</v>
      </c>
      <c r="L168" s="29">
        <f t="shared" si="31"/>
        <v>0</v>
      </c>
      <c r="M168" s="29">
        <f t="shared" si="32"/>
        <v>0</v>
      </c>
      <c r="N168" s="29">
        <v>1</v>
      </c>
      <c r="O168" s="12">
        <f t="shared" si="33"/>
        <v>-4.5</v>
      </c>
      <c r="P168" s="40">
        <v>0</v>
      </c>
      <c r="Q168" s="33">
        <f t="shared" si="34"/>
        <v>4.5</v>
      </c>
      <c r="R168" s="12">
        <f t="shared" si="35"/>
        <v>-4.5</v>
      </c>
      <c r="S168" s="29">
        <f t="shared" si="36"/>
        <v>0</v>
      </c>
      <c r="T168" s="37">
        <f t="shared" si="37"/>
        <v>5.5</v>
      </c>
      <c r="U168" s="29">
        <v>2</v>
      </c>
    </row>
    <row r="169" spans="1:21" ht="15">
      <c r="A169" s="12" t="s">
        <v>341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f t="shared" si="30"/>
        <v>0</v>
      </c>
      <c r="J169" s="29">
        <v>0.75</v>
      </c>
      <c r="K169" s="29">
        <v>0</v>
      </c>
      <c r="L169" s="29">
        <f t="shared" si="31"/>
        <v>0</v>
      </c>
      <c r="M169" s="29">
        <f t="shared" si="32"/>
        <v>0</v>
      </c>
      <c r="N169" s="29">
        <v>1</v>
      </c>
      <c r="O169" s="12">
        <f t="shared" si="33"/>
        <v>-4.5</v>
      </c>
      <c r="P169" s="40">
        <v>0</v>
      </c>
      <c r="Q169" s="33">
        <f t="shared" si="34"/>
        <v>4.5</v>
      </c>
      <c r="R169" s="12">
        <f t="shared" si="35"/>
        <v>-4.5</v>
      </c>
      <c r="S169" s="29">
        <f t="shared" si="36"/>
        <v>0</v>
      </c>
      <c r="T169" s="37">
        <f t="shared" si="37"/>
        <v>5.5</v>
      </c>
      <c r="U169" s="29">
        <v>2</v>
      </c>
    </row>
    <row r="170" spans="1:21" ht="15">
      <c r="A170" s="12" t="s">
        <v>342</v>
      </c>
      <c r="B170" s="29">
        <v>0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f t="shared" si="30"/>
        <v>0</v>
      </c>
      <c r="J170" s="29">
        <v>0.75</v>
      </c>
      <c r="K170" s="29">
        <v>0</v>
      </c>
      <c r="L170" s="29">
        <f t="shared" si="31"/>
        <v>0</v>
      </c>
      <c r="M170" s="29">
        <f t="shared" si="32"/>
        <v>0</v>
      </c>
      <c r="N170" s="29">
        <v>1</v>
      </c>
      <c r="O170" s="12">
        <f t="shared" si="33"/>
        <v>-4.5</v>
      </c>
      <c r="P170" s="40">
        <v>0</v>
      </c>
      <c r="Q170" s="33">
        <f t="shared" si="34"/>
        <v>4.5</v>
      </c>
      <c r="R170" s="12">
        <f t="shared" si="35"/>
        <v>-4.5</v>
      </c>
      <c r="S170" s="29">
        <f t="shared" si="36"/>
        <v>0</v>
      </c>
      <c r="T170" s="37">
        <f t="shared" si="37"/>
        <v>5.5</v>
      </c>
      <c r="U170" s="29">
        <v>2</v>
      </c>
    </row>
    <row r="171" spans="1:21" ht="15">
      <c r="A171" s="12" t="s">
        <v>343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f t="shared" si="30"/>
        <v>0</v>
      </c>
      <c r="J171" s="29">
        <v>0.75</v>
      </c>
      <c r="K171" s="29">
        <v>0</v>
      </c>
      <c r="L171" s="29">
        <f t="shared" si="31"/>
        <v>0</v>
      </c>
      <c r="M171" s="29">
        <f t="shared" si="32"/>
        <v>0</v>
      </c>
      <c r="N171" s="29">
        <v>1</v>
      </c>
      <c r="O171" s="12">
        <f t="shared" si="33"/>
        <v>-4.5</v>
      </c>
      <c r="P171" s="40">
        <v>0</v>
      </c>
      <c r="Q171" s="33">
        <f t="shared" si="34"/>
        <v>4.5</v>
      </c>
      <c r="R171" s="12">
        <f t="shared" si="35"/>
        <v>-4.5</v>
      </c>
      <c r="S171" s="29">
        <f t="shared" si="36"/>
        <v>0</v>
      </c>
      <c r="T171" s="37">
        <f t="shared" si="37"/>
        <v>5.5</v>
      </c>
      <c r="U171" s="29">
        <v>2</v>
      </c>
    </row>
    <row r="172" spans="1:21" ht="15">
      <c r="A172" s="12" t="s">
        <v>345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f t="shared" si="30"/>
        <v>0</v>
      </c>
      <c r="J172" s="29">
        <v>0.75</v>
      </c>
      <c r="K172" s="29">
        <v>0</v>
      </c>
      <c r="L172" s="29">
        <f t="shared" si="31"/>
        <v>0</v>
      </c>
      <c r="M172" s="29">
        <f t="shared" si="32"/>
        <v>0</v>
      </c>
      <c r="N172" s="29">
        <v>1</v>
      </c>
      <c r="O172" s="12">
        <f t="shared" si="33"/>
        <v>-4.5</v>
      </c>
      <c r="P172" s="40">
        <v>0</v>
      </c>
      <c r="Q172" s="33">
        <f t="shared" si="34"/>
        <v>4.5</v>
      </c>
      <c r="R172" s="12">
        <f t="shared" si="35"/>
        <v>-4.5</v>
      </c>
      <c r="S172" s="29">
        <f t="shared" si="36"/>
        <v>0</v>
      </c>
      <c r="T172" s="37">
        <f t="shared" si="37"/>
        <v>5.5</v>
      </c>
      <c r="U172" s="29">
        <v>2</v>
      </c>
    </row>
    <row r="173" spans="1:21" ht="15">
      <c r="A173" s="12" t="s">
        <v>344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f t="shared" si="30"/>
        <v>0</v>
      </c>
      <c r="J173" s="29">
        <v>0.75</v>
      </c>
      <c r="K173" s="29">
        <v>0</v>
      </c>
      <c r="L173" s="29">
        <f t="shared" si="31"/>
        <v>0</v>
      </c>
      <c r="M173" s="29">
        <f t="shared" si="32"/>
        <v>0</v>
      </c>
      <c r="N173" s="29">
        <v>1</v>
      </c>
      <c r="O173" s="12">
        <f t="shared" si="33"/>
        <v>-4.5</v>
      </c>
      <c r="P173" s="40">
        <v>0</v>
      </c>
      <c r="Q173" s="33">
        <f t="shared" si="34"/>
        <v>4.5</v>
      </c>
      <c r="R173" s="12">
        <f t="shared" si="35"/>
        <v>-4.5</v>
      </c>
      <c r="S173" s="29">
        <f t="shared" si="36"/>
        <v>0</v>
      </c>
      <c r="T173" s="37">
        <f t="shared" si="37"/>
        <v>5.5</v>
      </c>
      <c r="U173" s="29">
        <v>2</v>
      </c>
    </row>
    <row r="174" spans="1:21" ht="15">
      <c r="A174" s="12" t="s">
        <v>346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f t="shared" si="30"/>
        <v>0</v>
      </c>
      <c r="J174" s="29">
        <v>0.75</v>
      </c>
      <c r="K174" s="29">
        <v>0</v>
      </c>
      <c r="L174" s="29">
        <f t="shared" si="31"/>
        <v>0</v>
      </c>
      <c r="M174" s="29">
        <f t="shared" si="32"/>
        <v>0</v>
      </c>
      <c r="N174" s="29">
        <v>1</v>
      </c>
      <c r="O174" s="12">
        <f t="shared" si="33"/>
        <v>-4.5</v>
      </c>
      <c r="P174" s="40">
        <v>0</v>
      </c>
      <c r="Q174" s="33">
        <f t="shared" si="34"/>
        <v>4.5</v>
      </c>
      <c r="R174" s="12">
        <f t="shared" si="35"/>
        <v>-4.5</v>
      </c>
      <c r="S174" s="29">
        <f t="shared" si="36"/>
        <v>0</v>
      </c>
      <c r="T174" s="37">
        <f t="shared" si="37"/>
        <v>5.5</v>
      </c>
      <c r="U174" s="29">
        <v>2</v>
      </c>
    </row>
    <row r="175" spans="1:21" ht="15">
      <c r="A175" s="12" t="s">
        <v>347</v>
      </c>
      <c r="B175" s="29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f t="shared" si="30"/>
        <v>0</v>
      </c>
      <c r="J175" s="29">
        <v>0.75</v>
      </c>
      <c r="K175" s="29">
        <v>0</v>
      </c>
      <c r="L175" s="29">
        <f t="shared" si="31"/>
        <v>0</v>
      </c>
      <c r="M175" s="29">
        <f t="shared" si="32"/>
        <v>0</v>
      </c>
      <c r="N175" s="29">
        <v>1</v>
      </c>
      <c r="O175" s="12">
        <f t="shared" si="33"/>
        <v>-4.5</v>
      </c>
      <c r="P175" s="40">
        <v>0</v>
      </c>
      <c r="Q175" s="33">
        <f t="shared" si="34"/>
        <v>4.5</v>
      </c>
      <c r="R175" s="12">
        <f t="shared" si="35"/>
        <v>-4.5</v>
      </c>
      <c r="S175" s="29">
        <f t="shared" si="36"/>
        <v>0</v>
      </c>
      <c r="T175" s="37">
        <f t="shared" si="37"/>
        <v>5.5</v>
      </c>
      <c r="U175" s="29">
        <v>2</v>
      </c>
    </row>
    <row r="176" spans="1:21" ht="15">
      <c r="A176" s="12" t="s">
        <v>348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f t="shared" si="30"/>
        <v>0</v>
      </c>
      <c r="J176" s="29">
        <v>0.75</v>
      </c>
      <c r="K176" s="29">
        <v>0</v>
      </c>
      <c r="L176" s="29">
        <f t="shared" si="31"/>
        <v>0</v>
      </c>
      <c r="M176" s="29">
        <f t="shared" si="32"/>
        <v>0</v>
      </c>
      <c r="N176" s="29">
        <v>1</v>
      </c>
      <c r="O176" s="12">
        <f t="shared" si="33"/>
        <v>-4.5</v>
      </c>
      <c r="P176" s="40">
        <v>0</v>
      </c>
      <c r="Q176" s="33">
        <f t="shared" si="34"/>
        <v>4.5</v>
      </c>
      <c r="R176" s="12">
        <f t="shared" si="35"/>
        <v>-4.5</v>
      </c>
      <c r="S176" s="29">
        <f t="shared" si="36"/>
        <v>0</v>
      </c>
      <c r="T176" s="37">
        <f t="shared" si="37"/>
        <v>5.5</v>
      </c>
      <c r="U176" s="29">
        <v>2</v>
      </c>
    </row>
    <row r="177" spans="1:21" ht="15">
      <c r="A177" s="12" t="s">
        <v>351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f t="shared" si="30"/>
        <v>0</v>
      </c>
      <c r="J177" s="29">
        <v>0.75</v>
      </c>
      <c r="K177" s="29">
        <v>0</v>
      </c>
      <c r="L177" s="29">
        <f t="shared" si="31"/>
        <v>0</v>
      </c>
      <c r="M177" s="29">
        <f t="shared" si="32"/>
        <v>0</v>
      </c>
      <c r="N177" s="29">
        <v>1</v>
      </c>
      <c r="O177" s="12">
        <f t="shared" si="33"/>
        <v>-4.5</v>
      </c>
      <c r="P177" s="40">
        <v>0</v>
      </c>
      <c r="Q177" s="33">
        <f t="shared" si="34"/>
        <v>4.5</v>
      </c>
      <c r="R177" s="12">
        <f t="shared" si="35"/>
        <v>-4.5</v>
      </c>
      <c r="S177" s="29">
        <f t="shared" si="36"/>
        <v>0</v>
      </c>
      <c r="T177" s="37">
        <f t="shared" si="37"/>
        <v>5.5</v>
      </c>
      <c r="U177" s="29">
        <v>2</v>
      </c>
    </row>
    <row r="178" spans="1:21" ht="15">
      <c r="A178" s="12" t="s">
        <v>349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f t="shared" si="30"/>
        <v>0</v>
      </c>
      <c r="J178" s="29">
        <v>0.75</v>
      </c>
      <c r="K178" s="29">
        <v>0</v>
      </c>
      <c r="L178" s="29">
        <f t="shared" si="31"/>
        <v>0</v>
      </c>
      <c r="M178" s="29">
        <f t="shared" si="32"/>
        <v>0</v>
      </c>
      <c r="N178" s="29">
        <v>1</v>
      </c>
      <c r="O178" s="12">
        <f t="shared" si="33"/>
        <v>-4.5</v>
      </c>
      <c r="P178" s="40">
        <v>0</v>
      </c>
      <c r="Q178" s="33">
        <f t="shared" si="34"/>
        <v>4.5</v>
      </c>
      <c r="R178" s="12">
        <f t="shared" si="35"/>
        <v>-4.5</v>
      </c>
      <c r="S178" s="29">
        <f t="shared" si="36"/>
        <v>0</v>
      </c>
      <c r="T178" s="37">
        <f t="shared" si="37"/>
        <v>5.5</v>
      </c>
      <c r="U178" s="29">
        <v>2</v>
      </c>
    </row>
    <row r="179" spans="1:21" ht="15">
      <c r="A179" s="12" t="s">
        <v>352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f t="shared" si="30"/>
        <v>0</v>
      </c>
      <c r="J179" s="29">
        <v>0.75</v>
      </c>
      <c r="K179" s="29">
        <v>0</v>
      </c>
      <c r="L179" s="29">
        <f t="shared" si="31"/>
        <v>0</v>
      </c>
      <c r="M179" s="29">
        <f t="shared" si="32"/>
        <v>0</v>
      </c>
      <c r="N179" s="29">
        <v>1</v>
      </c>
      <c r="O179" s="12">
        <f t="shared" si="33"/>
        <v>-4.5</v>
      </c>
      <c r="P179" s="40">
        <v>0</v>
      </c>
      <c r="Q179" s="33">
        <f t="shared" si="34"/>
        <v>4.5</v>
      </c>
      <c r="R179" s="12">
        <f t="shared" si="35"/>
        <v>-4.5</v>
      </c>
      <c r="S179" s="29">
        <f t="shared" si="36"/>
        <v>0</v>
      </c>
      <c r="T179" s="37">
        <f t="shared" si="37"/>
        <v>5.5</v>
      </c>
      <c r="U179" s="29">
        <v>2</v>
      </c>
    </row>
    <row r="180" spans="1:21" ht="15">
      <c r="A180" s="12" t="s">
        <v>353</v>
      </c>
      <c r="B180" s="29">
        <v>0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f t="shared" si="30"/>
        <v>0</v>
      </c>
      <c r="J180" s="29">
        <v>0.75</v>
      </c>
      <c r="K180" s="29">
        <v>0</v>
      </c>
      <c r="L180" s="29">
        <f t="shared" si="31"/>
        <v>0</v>
      </c>
      <c r="M180" s="29">
        <f t="shared" si="32"/>
        <v>0</v>
      </c>
      <c r="N180" s="29">
        <v>1</v>
      </c>
      <c r="O180" s="12">
        <f t="shared" si="33"/>
        <v>-4.5</v>
      </c>
      <c r="P180" s="40">
        <v>0</v>
      </c>
      <c r="Q180" s="33">
        <f t="shared" si="34"/>
        <v>4.5</v>
      </c>
      <c r="R180" s="12">
        <f t="shared" si="35"/>
        <v>-4.5</v>
      </c>
      <c r="S180" s="29">
        <f t="shared" si="36"/>
        <v>0</v>
      </c>
      <c r="T180" s="37">
        <f t="shared" si="37"/>
        <v>5.5</v>
      </c>
      <c r="U180" s="29">
        <v>2</v>
      </c>
    </row>
    <row r="181" spans="1:21" ht="15">
      <c r="A181" s="12" t="s">
        <v>350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f t="shared" si="30"/>
        <v>0</v>
      </c>
      <c r="J181" s="29">
        <v>0.75</v>
      </c>
      <c r="K181" s="29">
        <v>0</v>
      </c>
      <c r="L181" s="29">
        <f t="shared" si="31"/>
        <v>0</v>
      </c>
      <c r="M181" s="29">
        <f t="shared" si="32"/>
        <v>0</v>
      </c>
      <c r="N181" s="29">
        <v>1</v>
      </c>
      <c r="O181" s="12">
        <f t="shared" si="33"/>
        <v>-4.5</v>
      </c>
      <c r="P181" s="40">
        <v>0</v>
      </c>
      <c r="Q181" s="33">
        <f t="shared" si="34"/>
        <v>4.5</v>
      </c>
      <c r="R181" s="12">
        <f t="shared" si="35"/>
        <v>-4.5</v>
      </c>
      <c r="S181" s="29">
        <f t="shared" si="36"/>
        <v>0</v>
      </c>
      <c r="T181" s="37">
        <f t="shared" si="37"/>
        <v>5.5</v>
      </c>
      <c r="U181" s="29">
        <v>2</v>
      </c>
    </row>
    <row r="182" spans="1:21" ht="15">
      <c r="A182" s="12" t="s">
        <v>354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f t="shared" si="30"/>
        <v>0</v>
      </c>
      <c r="J182" s="29">
        <v>0.75</v>
      </c>
      <c r="K182" s="29">
        <v>0</v>
      </c>
      <c r="L182" s="29">
        <f t="shared" si="31"/>
        <v>0</v>
      </c>
      <c r="M182" s="29">
        <f t="shared" si="32"/>
        <v>0</v>
      </c>
      <c r="N182" s="29">
        <v>1</v>
      </c>
      <c r="O182" s="12">
        <f t="shared" si="33"/>
        <v>-4.5</v>
      </c>
      <c r="P182" s="40">
        <v>0</v>
      </c>
      <c r="Q182" s="33">
        <f t="shared" si="34"/>
        <v>4.5</v>
      </c>
      <c r="R182" s="12">
        <f t="shared" si="35"/>
        <v>-4.5</v>
      </c>
      <c r="S182" s="29">
        <f t="shared" si="36"/>
        <v>0</v>
      </c>
      <c r="T182" s="37">
        <f t="shared" si="37"/>
        <v>5.5</v>
      </c>
      <c r="U182" s="29">
        <v>2</v>
      </c>
    </row>
    <row r="183" spans="1:21" ht="15">
      <c r="A183" s="12" t="s">
        <v>355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f t="shared" si="30"/>
        <v>0</v>
      </c>
      <c r="J183" s="29">
        <v>0.75</v>
      </c>
      <c r="K183" s="29">
        <v>0</v>
      </c>
      <c r="L183" s="29">
        <f t="shared" si="31"/>
        <v>0</v>
      </c>
      <c r="M183" s="29">
        <f t="shared" si="32"/>
        <v>0</v>
      </c>
      <c r="N183" s="29">
        <v>1</v>
      </c>
      <c r="O183" s="12">
        <f t="shared" si="33"/>
        <v>-4.5</v>
      </c>
      <c r="P183" s="40">
        <v>0</v>
      </c>
      <c r="Q183" s="33">
        <f t="shared" si="34"/>
        <v>4.5</v>
      </c>
      <c r="R183" s="12">
        <f t="shared" si="35"/>
        <v>-4.5</v>
      </c>
      <c r="S183" s="29">
        <f t="shared" si="36"/>
        <v>0</v>
      </c>
      <c r="T183" s="37">
        <f t="shared" si="37"/>
        <v>5.5</v>
      </c>
      <c r="U183" s="29">
        <v>2</v>
      </c>
    </row>
    <row r="184" spans="1:21" ht="15">
      <c r="A184" s="29" t="s">
        <v>356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f t="shared" si="30"/>
        <v>0</v>
      </c>
      <c r="J184" s="29">
        <v>0.75</v>
      </c>
      <c r="K184" s="29">
        <v>0</v>
      </c>
      <c r="L184" s="29">
        <f t="shared" si="31"/>
        <v>0</v>
      </c>
      <c r="M184" s="29">
        <f t="shared" si="32"/>
        <v>0</v>
      </c>
      <c r="N184" s="29">
        <v>1</v>
      </c>
      <c r="O184" s="12">
        <f t="shared" si="33"/>
        <v>-4.5</v>
      </c>
      <c r="P184" s="40">
        <v>0</v>
      </c>
      <c r="Q184" s="33">
        <f t="shared" si="34"/>
        <v>4.5</v>
      </c>
      <c r="R184" s="12">
        <f t="shared" si="35"/>
        <v>-4.5</v>
      </c>
      <c r="S184" s="29">
        <f t="shared" si="36"/>
        <v>0</v>
      </c>
      <c r="T184" s="37">
        <f t="shared" si="37"/>
        <v>5.5</v>
      </c>
      <c r="U184" s="29">
        <v>2</v>
      </c>
    </row>
    <row r="185" spans="1:21" ht="15">
      <c r="A185" s="29" t="s">
        <v>357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f t="shared" si="30"/>
        <v>0</v>
      </c>
      <c r="J185" s="29">
        <v>0.75</v>
      </c>
      <c r="K185" s="29">
        <v>0</v>
      </c>
      <c r="L185" s="29">
        <f t="shared" si="31"/>
        <v>0</v>
      </c>
      <c r="M185" s="29">
        <f t="shared" si="32"/>
        <v>0</v>
      </c>
      <c r="N185" s="29">
        <v>1</v>
      </c>
      <c r="O185" s="12">
        <f t="shared" si="33"/>
        <v>-4.5</v>
      </c>
      <c r="P185" s="40">
        <v>0</v>
      </c>
      <c r="Q185" s="33">
        <f t="shared" si="34"/>
        <v>4.5</v>
      </c>
      <c r="R185" s="12">
        <f t="shared" si="35"/>
        <v>-4.5</v>
      </c>
      <c r="S185" s="29">
        <f t="shared" si="36"/>
        <v>0</v>
      </c>
      <c r="T185" s="37">
        <f t="shared" si="37"/>
        <v>5.5</v>
      </c>
      <c r="U185" s="29">
        <v>2</v>
      </c>
    </row>
    <row r="186" spans="1:21" ht="15">
      <c r="A186" s="29" t="s">
        <v>358</v>
      </c>
      <c r="B186" s="29">
        <v>0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f t="shared" si="30"/>
        <v>0</v>
      </c>
      <c r="J186" s="29">
        <v>0.75</v>
      </c>
      <c r="K186" s="29">
        <v>0</v>
      </c>
      <c r="L186" s="29">
        <f t="shared" si="31"/>
        <v>0</v>
      </c>
      <c r="M186" s="29">
        <f t="shared" si="32"/>
        <v>0</v>
      </c>
      <c r="N186" s="29">
        <v>1</v>
      </c>
      <c r="O186" s="12">
        <f t="shared" si="33"/>
        <v>-4.5</v>
      </c>
      <c r="P186" s="40">
        <v>0</v>
      </c>
      <c r="Q186" s="33">
        <f t="shared" si="34"/>
        <v>4.5</v>
      </c>
      <c r="R186" s="12">
        <f t="shared" si="35"/>
        <v>-4.5</v>
      </c>
      <c r="S186" s="29">
        <f t="shared" si="36"/>
        <v>0</v>
      </c>
      <c r="T186" s="37">
        <f t="shared" si="37"/>
        <v>5.5</v>
      </c>
      <c r="U186" s="29">
        <v>2</v>
      </c>
    </row>
    <row r="187" spans="1:21" ht="15">
      <c r="A187" s="29" t="s">
        <v>359</v>
      </c>
      <c r="B187" s="29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f t="shared" si="30"/>
        <v>0</v>
      </c>
      <c r="J187" s="29">
        <v>0.75</v>
      </c>
      <c r="K187" s="29">
        <v>0</v>
      </c>
      <c r="L187" s="29">
        <f t="shared" si="31"/>
        <v>0</v>
      </c>
      <c r="M187" s="29">
        <f t="shared" si="32"/>
        <v>0</v>
      </c>
      <c r="N187" s="29">
        <v>1</v>
      </c>
      <c r="O187" s="12">
        <f t="shared" si="33"/>
        <v>-4.5</v>
      </c>
      <c r="P187" s="40">
        <v>0</v>
      </c>
      <c r="Q187" s="33">
        <f t="shared" si="34"/>
        <v>4.5</v>
      </c>
      <c r="R187" s="12">
        <f t="shared" si="35"/>
        <v>-4.5</v>
      </c>
      <c r="S187" s="29">
        <f t="shared" si="36"/>
        <v>0</v>
      </c>
      <c r="T187" s="37">
        <f t="shared" si="37"/>
        <v>5.5</v>
      </c>
      <c r="U187" s="29">
        <v>2</v>
      </c>
    </row>
    <row r="188" spans="1:21" ht="15">
      <c r="A188" s="29" t="s">
        <v>360</v>
      </c>
      <c r="B188" s="29">
        <v>0</v>
      </c>
      <c r="C188" s="29">
        <v>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f t="shared" si="30"/>
        <v>0</v>
      </c>
      <c r="J188" s="29">
        <v>0.75</v>
      </c>
      <c r="K188" s="29">
        <v>0</v>
      </c>
      <c r="L188" s="29">
        <f t="shared" si="31"/>
        <v>0</v>
      </c>
      <c r="M188" s="29">
        <f t="shared" si="32"/>
        <v>0</v>
      </c>
      <c r="N188" s="29">
        <v>1</v>
      </c>
      <c r="O188" s="12">
        <f t="shared" si="33"/>
        <v>-4.5</v>
      </c>
      <c r="P188" s="40">
        <v>0</v>
      </c>
      <c r="Q188" s="33">
        <f t="shared" si="34"/>
        <v>4.5</v>
      </c>
      <c r="R188" s="12">
        <f t="shared" si="35"/>
        <v>-4.5</v>
      </c>
      <c r="S188" s="29">
        <f t="shared" si="36"/>
        <v>0</v>
      </c>
      <c r="T188" s="37">
        <f t="shared" si="37"/>
        <v>5.5</v>
      </c>
      <c r="U188" s="29">
        <v>2</v>
      </c>
    </row>
    <row r="189" spans="1:21" ht="15">
      <c r="A189" s="29" t="s">
        <v>361</v>
      </c>
      <c r="B189" s="29">
        <v>0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f t="shared" si="30"/>
        <v>0</v>
      </c>
      <c r="J189" s="29">
        <v>0.75</v>
      </c>
      <c r="K189" s="29">
        <v>0</v>
      </c>
      <c r="L189" s="29">
        <f t="shared" si="31"/>
        <v>0</v>
      </c>
      <c r="M189" s="29">
        <f t="shared" si="32"/>
        <v>0</v>
      </c>
      <c r="N189" s="29">
        <v>1</v>
      </c>
      <c r="O189" s="12">
        <f t="shared" si="33"/>
        <v>-4.5</v>
      </c>
      <c r="P189" s="40">
        <v>0</v>
      </c>
      <c r="Q189" s="33">
        <f t="shared" si="34"/>
        <v>4.5</v>
      </c>
      <c r="R189" s="12">
        <f t="shared" si="35"/>
        <v>-4.5</v>
      </c>
      <c r="S189" s="29">
        <f t="shared" si="36"/>
        <v>0</v>
      </c>
      <c r="T189" s="37">
        <f t="shared" si="37"/>
        <v>5.5</v>
      </c>
      <c r="U189" s="29">
        <v>2</v>
      </c>
    </row>
    <row r="190" spans="1:21" ht="15">
      <c r="A190" s="29" t="s">
        <v>362</v>
      </c>
      <c r="B190" s="29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f t="shared" si="30"/>
        <v>0</v>
      </c>
      <c r="J190" s="29">
        <v>0.75</v>
      </c>
      <c r="K190" s="29">
        <v>0</v>
      </c>
      <c r="L190" s="29">
        <f t="shared" si="31"/>
        <v>0</v>
      </c>
      <c r="M190" s="29">
        <f t="shared" si="32"/>
        <v>0</v>
      </c>
      <c r="N190" s="29">
        <v>1</v>
      </c>
      <c r="O190" s="12">
        <f t="shared" si="33"/>
        <v>-4.5</v>
      </c>
      <c r="P190" s="40">
        <v>0</v>
      </c>
      <c r="Q190" s="33">
        <f t="shared" si="34"/>
        <v>4.5</v>
      </c>
      <c r="R190" s="12">
        <f t="shared" si="35"/>
        <v>-4.5</v>
      </c>
      <c r="S190" s="29">
        <f t="shared" si="36"/>
        <v>0</v>
      </c>
      <c r="T190" s="37">
        <f t="shared" si="37"/>
        <v>5.5</v>
      </c>
      <c r="U190" s="29">
        <v>2</v>
      </c>
    </row>
    <row r="191" spans="1:21" ht="15">
      <c r="A191" s="29" t="s">
        <v>363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f t="shared" si="30"/>
        <v>0</v>
      </c>
      <c r="J191" s="29">
        <v>0.75</v>
      </c>
      <c r="K191" s="29">
        <v>0</v>
      </c>
      <c r="L191" s="29">
        <f t="shared" si="31"/>
        <v>0</v>
      </c>
      <c r="M191" s="29">
        <f t="shared" si="32"/>
        <v>0</v>
      </c>
      <c r="N191" s="29">
        <v>1</v>
      </c>
      <c r="O191" s="12">
        <f t="shared" si="33"/>
        <v>-4.5</v>
      </c>
      <c r="P191" s="40">
        <v>0</v>
      </c>
      <c r="Q191" s="33">
        <f t="shared" si="34"/>
        <v>4.5</v>
      </c>
      <c r="R191" s="12">
        <f t="shared" si="35"/>
        <v>-4.5</v>
      </c>
      <c r="S191" s="29">
        <f t="shared" si="36"/>
        <v>0</v>
      </c>
      <c r="T191" s="37">
        <f t="shared" si="37"/>
        <v>5.5</v>
      </c>
      <c r="U191" s="29">
        <v>2</v>
      </c>
    </row>
    <row r="192" spans="1:21" ht="15">
      <c r="A192" s="29" t="s">
        <v>364</v>
      </c>
      <c r="B192" s="29">
        <v>0</v>
      </c>
      <c r="C192" s="29">
        <v>0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f t="shared" si="30"/>
        <v>0</v>
      </c>
      <c r="J192" s="29">
        <v>0.75</v>
      </c>
      <c r="K192" s="29">
        <v>0</v>
      </c>
      <c r="L192" s="29">
        <f t="shared" si="31"/>
        <v>0</v>
      </c>
      <c r="M192" s="29">
        <f t="shared" si="32"/>
        <v>0</v>
      </c>
      <c r="N192" s="29">
        <v>1</v>
      </c>
      <c r="O192" s="12">
        <f t="shared" si="33"/>
        <v>-4.5</v>
      </c>
      <c r="P192" s="40">
        <v>0</v>
      </c>
      <c r="Q192" s="33">
        <f t="shared" si="34"/>
        <v>4.5</v>
      </c>
      <c r="R192" s="12">
        <f t="shared" si="35"/>
        <v>-4.5</v>
      </c>
      <c r="S192" s="29">
        <f t="shared" si="36"/>
        <v>0</v>
      </c>
      <c r="T192" s="37">
        <f t="shared" si="37"/>
        <v>5.5</v>
      </c>
      <c r="U192" s="29">
        <v>2</v>
      </c>
    </row>
    <row r="193" spans="1:21" ht="15">
      <c r="A193" s="29" t="s">
        <v>365</v>
      </c>
      <c r="B193" s="29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f t="shared" si="30"/>
        <v>0</v>
      </c>
      <c r="J193" s="29">
        <v>0.75</v>
      </c>
      <c r="K193" s="29">
        <v>0</v>
      </c>
      <c r="L193" s="29">
        <f t="shared" si="31"/>
        <v>0</v>
      </c>
      <c r="M193" s="29">
        <f t="shared" si="32"/>
        <v>0</v>
      </c>
      <c r="N193" s="29">
        <v>1</v>
      </c>
      <c r="O193" s="12">
        <f t="shared" si="33"/>
        <v>-4.5</v>
      </c>
      <c r="P193" s="40">
        <v>0</v>
      </c>
      <c r="Q193" s="33">
        <f t="shared" si="34"/>
        <v>4.5</v>
      </c>
      <c r="R193" s="12">
        <f t="shared" si="35"/>
        <v>-4.5</v>
      </c>
      <c r="S193" s="29">
        <f t="shared" si="36"/>
        <v>0</v>
      </c>
      <c r="T193" s="37">
        <f t="shared" si="37"/>
        <v>5.5</v>
      </c>
      <c r="U193" s="29">
        <v>2</v>
      </c>
    </row>
    <row r="194" spans="1:21" ht="15">
      <c r="A194" s="12" t="s">
        <v>366</v>
      </c>
      <c r="B194" s="29">
        <v>0</v>
      </c>
      <c r="C194" s="29">
        <v>0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f t="shared" si="30"/>
        <v>0</v>
      </c>
      <c r="J194" s="29">
        <v>0.75</v>
      </c>
      <c r="K194" s="29">
        <v>0</v>
      </c>
      <c r="L194" s="29">
        <f t="shared" si="31"/>
        <v>0</v>
      </c>
      <c r="M194" s="29">
        <f t="shared" si="32"/>
        <v>0</v>
      </c>
      <c r="N194" s="29">
        <v>1</v>
      </c>
      <c r="O194" s="12">
        <f t="shared" si="33"/>
        <v>-4.5</v>
      </c>
      <c r="P194" s="40">
        <v>0</v>
      </c>
      <c r="Q194" s="33">
        <f t="shared" si="34"/>
        <v>4.5</v>
      </c>
      <c r="R194" s="12">
        <f t="shared" si="35"/>
        <v>-4.5</v>
      </c>
      <c r="S194" s="29">
        <f t="shared" si="36"/>
        <v>0</v>
      </c>
      <c r="T194" s="37">
        <f t="shared" si="37"/>
        <v>5.5</v>
      </c>
      <c r="U194" s="29">
        <v>2</v>
      </c>
    </row>
    <row r="195" spans="1:21" ht="15">
      <c r="A195" s="12" t="s">
        <v>375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f t="shared" si="30"/>
        <v>0</v>
      </c>
      <c r="J195" s="29">
        <v>0.75</v>
      </c>
      <c r="K195" s="29">
        <v>0</v>
      </c>
      <c r="L195" s="29">
        <f t="shared" si="31"/>
        <v>0</v>
      </c>
      <c r="M195" s="29">
        <f t="shared" si="32"/>
        <v>0</v>
      </c>
      <c r="N195" s="29">
        <v>1</v>
      </c>
      <c r="O195" s="12">
        <f t="shared" si="33"/>
        <v>-4.5</v>
      </c>
      <c r="P195" s="40">
        <v>0</v>
      </c>
      <c r="Q195" s="33">
        <f t="shared" si="34"/>
        <v>4.5</v>
      </c>
      <c r="R195" s="12">
        <f t="shared" si="35"/>
        <v>-4.5</v>
      </c>
      <c r="S195" s="29">
        <f t="shared" si="36"/>
        <v>0</v>
      </c>
      <c r="T195" s="37">
        <f t="shared" si="37"/>
        <v>5.5</v>
      </c>
      <c r="U195" s="29">
        <v>2</v>
      </c>
    </row>
    <row r="196" spans="1:21" ht="15">
      <c r="A196" s="12" t="s">
        <v>367</v>
      </c>
      <c r="B196" s="29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f t="shared" si="30"/>
        <v>0</v>
      </c>
      <c r="J196" s="29">
        <v>0.75</v>
      </c>
      <c r="K196" s="29">
        <v>0</v>
      </c>
      <c r="L196" s="29">
        <f t="shared" si="31"/>
        <v>0</v>
      </c>
      <c r="M196" s="29">
        <f t="shared" si="32"/>
        <v>0</v>
      </c>
      <c r="N196" s="29">
        <v>1</v>
      </c>
      <c r="O196" s="12">
        <f t="shared" si="33"/>
        <v>-4.5</v>
      </c>
      <c r="P196" s="40">
        <v>0</v>
      </c>
      <c r="Q196" s="33">
        <f t="shared" si="34"/>
        <v>4.5</v>
      </c>
      <c r="R196" s="12">
        <f t="shared" si="35"/>
        <v>-4.5</v>
      </c>
      <c r="S196" s="29">
        <f t="shared" si="36"/>
        <v>0</v>
      </c>
      <c r="T196" s="37">
        <f t="shared" si="37"/>
        <v>5.5</v>
      </c>
      <c r="U196" s="29">
        <v>2</v>
      </c>
    </row>
    <row r="197" spans="1:21" ht="15">
      <c r="A197" s="12" t="s">
        <v>376</v>
      </c>
      <c r="B197" s="29">
        <v>0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f t="shared" si="30"/>
        <v>0</v>
      </c>
      <c r="J197" s="29">
        <v>0.75</v>
      </c>
      <c r="K197" s="29">
        <v>0</v>
      </c>
      <c r="L197" s="29">
        <f t="shared" si="31"/>
        <v>0</v>
      </c>
      <c r="M197" s="29">
        <f t="shared" si="32"/>
        <v>0</v>
      </c>
      <c r="N197" s="29">
        <v>1</v>
      </c>
      <c r="O197" s="12">
        <f t="shared" si="33"/>
        <v>-4.5</v>
      </c>
      <c r="P197" s="40">
        <v>0</v>
      </c>
      <c r="Q197" s="33">
        <f t="shared" si="34"/>
        <v>4.5</v>
      </c>
      <c r="R197" s="12">
        <f t="shared" si="35"/>
        <v>-4.5</v>
      </c>
      <c r="S197" s="29">
        <f t="shared" si="36"/>
        <v>0</v>
      </c>
      <c r="T197" s="37">
        <f t="shared" si="37"/>
        <v>5.5</v>
      </c>
      <c r="U197" s="29">
        <v>2</v>
      </c>
    </row>
    <row r="198" spans="1:21" ht="15">
      <c r="A198" s="12" t="s">
        <v>377</v>
      </c>
      <c r="B198" s="29">
        <v>0</v>
      </c>
      <c r="C198" s="29">
        <v>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f t="shared" si="30"/>
        <v>0</v>
      </c>
      <c r="J198" s="29">
        <v>0.75</v>
      </c>
      <c r="K198" s="29">
        <v>0</v>
      </c>
      <c r="L198" s="29">
        <f t="shared" si="31"/>
        <v>0</v>
      </c>
      <c r="M198" s="29">
        <f t="shared" si="32"/>
        <v>0</v>
      </c>
      <c r="N198" s="29">
        <v>1</v>
      </c>
      <c r="O198" s="12">
        <f t="shared" si="33"/>
        <v>-4.5</v>
      </c>
      <c r="P198" s="40">
        <v>0</v>
      </c>
      <c r="Q198" s="33">
        <f t="shared" si="34"/>
        <v>4.5</v>
      </c>
      <c r="R198" s="12">
        <f t="shared" si="35"/>
        <v>-4.5</v>
      </c>
      <c r="S198" s="29">
        <f t="shared" si="36"/>
        <v>0</v>
      </c>
      <c r="T198" s="37">
        <f t="shared" si="37"/>
        <v>5.5</v>
      </c>
      <c r="U198" s="29">
        <v>2</v>
      </c>
    </row>
    <row r="199" spans="1:21" ht="15">
      <c r="A199" s="12" t="s">
        <v>368</v>
      </c>
      <c r="B199" s="29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f t="shared" si="30"/>
        <v>0</v>
      </c>
      <c r="J199" s="29">
        <v>0.75</v>
      </c>
      <c r="K199" s="29">
        <v>0</v>
      </c>
      <c r="L199" s="29">
        <f t="shared" si="31"/>
        <v>0</v>
      </c>
      <c r="M199" s="29">
        <f t="shared" si="32"/>
        <v>0</v>
      </c>
      <c r="N199" s="29">
        <v>1</v>
      </c>
      <c r="O199" s="12">
        <f t="shared" si="33"/>
        <v>-4.5</v>
      </c>
      <c r="P199" s="40">
        <v>0</v>
      </c>
      <c r="Q199" s="33">
        <f t="shared" si="34"/>
        <v>4.5</v>
      </c>
      <c r="R199" s="12">
        <f t="shared" si="35"/>
        <v>-4.5</v>
      </c>
      <c r="S199" s="29">
        <f t="shared" si="36"/>
        <v>0</v>
      </c>
      <c r="T199" s="37">
        <f t="shared" si="37"/>
        <v>5.5</v>
      </c>
      <c r="U199" s="29">
        <v>2</v>
      </c>
    </row>
    <row r="200" spans="1:21" ht="15">
      <c r="A200" s="12" t="s">
        <v>378</v>
      </c>
      <c r="B200" s="29">
        <v>0</v>
      </c>
      <c r="C200" s="29">
        <v>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f t="shared" si="30"/>
        <v>0</v>
      </c>
      <c r="J200" s="29">
        <v>0.75</v>
      </c>
      <c r="K200" s="29">
        <v>0</v>
      </c>
      <c r="L200" s="29">
        <f t="shared" si="31"/>
        <v>0</v>
      </c>
      <c r="M200" s="29">
        <f t="shared" si="32"/>
        <v>0</v>
      </c>
      <c r="N200" s="29">
        <v>1</v>
      </c>
      <c r="O200" s="12">
        <f t="shared" si="33"/>
        <v>-4.5</v>
      </c>
      <c r="P200" s="40">
        <v>0</v>
      </c>
      <c r="Q200" s="33">
        <f t="shared" si="34"/>
        <v>4.5</v>
      </c>
      <c r="R200" s="12">
        <f t="shared" si="35"/>
        <v>-4.5</v>
      </c>
      <c r="S200" s="29">
        <f t="shared" si="36"/>
        <v>0</v>
      </c>
      <c r="T200" s="37">
        <f t="shared" si="37"/>
        <v>5.5</v>
      </c>
      <c r="U200" s="29">
        <v>2</v>
      </c>
    </row>
    <row r="201" spans="1:21" ht="15">
      <c r="A201" s="12" t="s">
        <v>379</v>
      </c>
      <c r="B201" s="29">
        <v>0</v>
      </c>
      <c r="C201" s="29">
        <v>0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f t="shared" si="30"/>
        <v>0</v>
      </c>
      <c r="J201" s="29">
        <v>0.75</v>
      </c>
      <c r="K201" s="29">
        <v>0</v>
      </c>
      <c r="L201" s="29">
        <f t="shared" si="31"/>
        <v>0</v>
      </c>
      <c r="M201" s="29">
        <f t="shared" si="32"/>
        <v>0</v>
      </c>
      <c r="N201" s="29">
        <v>1</v>
      </c>
      <c r="O201" s="12">
        <f t="shared" si="33"/>
        <v>-4.5</v>
      </c>
      <c r="P201" s="40">
        <v>0</v>
      </c>
      <c r="Q201" s="33">
        <f t="shared" si="34"/>
        <v>4.5</v>
      </c>
      <c r="R201" s="12">
        <f t="shared" si="35"/>
        <v>-4.5</v>
      </c>
      <c r="S201" s="29">
        <f t="shared" si="36"/>
        <v>0</v>
      </c>
      <c r="T201" s="37">
        <f t="shared" si="37"/>
        <v>5.5</v>
      </c>
      <c r="U201" s="29">
        <v>2</v>
      </c>
    </row>
    <row r="202" spans="1:21" ht="15">
      <c r="A202" s="12" t="s">
        <v>369</v>
      </c>
      <c r="B202" s="29">
        <v>0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f t="shared" si="30"/>
        <v>0</v>
      </c>
      <c r="J202" s="29">
        <v>0.75</v>
      </c>
      <c r="K202" s="29">
        <v>0</v>
      </c>
      <c r="L202" s="29">
        <f t="shared" si="31"/>
        <v>0</v>
      </c>
      <c r="M202" s="29">
        <f t="shared" si="32"/>
        <v>0</v>
      </c>
      <c r="N202" s="29">
        <v>1</v>
      </c>
      <c r="O202" s="12">
        <f t="shared" si="33"/>
        <v>-4.5</v>
      </c>
      <c r="P202" s="40">
        <v>0</v>
      </c>
      <c r="Q202" s="33">
        <f t="shared" si="34"/>
        <v>4.5</v>
      </c>
      <c r="R202" s="12">
        <f t="shared" si="35"/>
        <v>-4.5</v>
      </c>
      <c r="S202" s="29">
        <f t="shared" si="36"/>
        <v>0</v>
      </c>
      <c r="T202" s="37">
        <f t="shared" si="37"/>
        <v>5.5</v>
      </c>
      <c r="U202" s="29">
        <v>2</v>
      </c>
    </row>
    <row r="203" spans="1:21" ht="15">
      <c r="A203" s="12" t="s">
        <v>380</v>
      </c>
      <c r="B203" s="29">
        <v>0</v>
      </c>
      <c r="C203" s="29">
        <v>0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f t="shared" si="30"/>
        <v>0</v>
      </c>
      <c r="J203" s="29">
        <v>0.75</v>
      </c>
      <c r="K203" s="29">
        <v>0</v>
      </c>
      <c r="L203" s="29">
        <f t="shared" si="31"/>
        <v>0</v>
      </c>
      <c r="M203" s="29">
        <f t="shared" si="32"/>
        <v>0</v>
      </c>
      <c r="N203" s="29">
        <v>1</v>
      </c>
      <c r="O203" s="12">
        <f t="shared" si="33"/>
        <v>-4.5</v>
      </c>
      <c r="P203" s="40">
        <v>0</v>
      </c>
      <c r="Q203" s="33">
        <f t="shared" si="34"/>
        <v>4.5</v>
      </c>
      <c r="R203" s="12">
        <f t="shared" si="35"/>
        <v>-4.5</v>
      </c>
      <c r="S203" s="29">
        <f t="shared" si="36"/>
        <v>0</v>
      </c>
      <c r="T203" s="37">
        <f t="shared" si="37"/>
        <v>5.5</v>
      </c>
      <c r="U203" s="29">
        <v>2</v>
      </c>
    </row>
    <row r="204" spans="1:21" ht="15">
      <c r="A204" s="12" t="s">
        <v>370</v>
      </c>
      <c r="B204" s="29">
        <v>0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f t="shared" si="30"/>
        <v>0</v>
      </c>
      <c r="J204" s="29">
        <v>0.75</v>
      </c>
      <c r="K204" s="29">
        <v>0</v>
      </c>
      <c r="L204" s="29">
        <f t="shared" si="31"/>
        <v>0</v>
      </c>
      <c r="M204" s="29">
        <f t="shared" si="32"/>
        <v>0</v>
      </c>
      <c r="N204" s="29">
        <v>1</v>
      </c>
      <c r="O204" s="12">
        <f t="shared" si="33"/>
        <v>-4.5</v>
      </c>
      <c r="P204" s="40">
        <v>0</v>
      </c>
      <c r="Q204" s="33">
        <f t="shared" si="34"/>
        <v>4.5</v>
      </c>
      <c r="R204" s="12">
        <f t="shared" si="35"/>
        <v>-4.5</v>
      </c>
      <c r="S204" s="29">
        <f t="shared" si="36"/>
        <v>0</v>
      </c>
      <c r="T204" s="37">
        <f t="shared" si="37"/>
        <v>5.5</v>
      </c>
      <c r="U204" s="29">
        <v>2</v>
      </c>
    </row>
    <row r="205" spans="1:21" ht="15">
      <c r="A205" s="12" t="s">
        <v>371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f t="shared" si="30"/>
        <v>0</v>
      </c>
      <c r="J205" s="29">
        <v>0.75</v>
      </c>
      <c r="K205" s="29">
        <v>0</v>
      </c>
      <c r="L205" s="29">
        <f t="shared" si="31"/>
        <v>0</v>
      </c>
      <c r="M205" s="29">
        <f t="shared" si="32"/>
        <v>0</v>
      </c>
      <c r="N205" s="29">
        <v>1</v>
      </c>
      <c r="O205" s="12">
        <f t="shared" si="33"/>
        <v>-4.5</v>
      </c>
      <c r="P205" s="40">
        <v>0</v>
      </c>
      <c r="Q205" s="33">
        <f t="shared" si="34"/>
        <v>4.5</v>
      </c>
      <c r="R205" s="12">
        <f t="shared" si="35"/>
        <v>-4.5</v>
      </c>
      <c r="S205" s="29">
        <f t="shared" si="36"/>
        <v>0</v>
      </c>
      <c r="T205" s="37">
        <f t="shared" si="37"/>
        <v>5.5</v>
      </c>
      <c r="U205" s="29">
        <v>2</v>
      </c>
    </row>
    <row r="206" spans="1:21" ht="15">
      <c r="A206" s="12" t="s">
        <v>381</v>
      </c>
      <c r="B206" s="29">
        <v>0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f t="shared" si="30"/>
        <v>0</v>
      </c>
      <c r="J206" s="29">
        <v>0.75</v>
      </c>
      <c r="K206" s="29">
        <v>0</v>
      </c>
      <c r="L206" s="29">
        <f t="shared" si="31"/>
        <v>0</v>
      </c>
      <c r="M206" s="29">
        <f t="shared" si="32"/>
        <v>0</v>
      </c>
      <c r="N206" s="29">
        <v>1</v>
      </c>
      <c r="O206" s="12">
        <f t="shared" si="33"/>
        <v>-4.5</v>
      </c>
      <c r="P206" s="40">
        <v>0</v>
      </c>
      <c r="Q206" s="33">
        <f t="shared" si="34"/>
        <v>4.5</v>
      </c>
      <c r="R206" s="12">
        <f t="shared" si="35"/>
        <v>-4.5</v>
      </c>
      <c r="S206" s="29">
        <f t="shared" si="36"/>
        <v>0</v>
      </c>
      <c r="T206" s="37">
        <f t="shared" si="37"/>
        <v>5.5</v>
      </c>
      <c r="U206" s="29">
        <v>2</v>
      </c>
    </row>
    <row r="207" spans="1:21" ht="15">
      <c r="A207" s="12" t="s">
        <v>372</v>
      </c>
      <c r="B207" s="29">
        <v>0</v>
      </c>
      <c r="C207" s="29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f t="shared" si="30"/>
        <v>0</v>
      </c>
      <c r="J207" s="29">
        <v>0.75</v>
      </c>
      <c r="K207" s="29">
        <v>0</v>
      </c>
      <c r="L207" s="29">
        <f t="shared" si="31"/>
        <v>0</v>
      </c>
      <c r="M207" s="29">
        <f t="shared" si="32"/>
        <v>0</v>
      </c>
      <c r="N207" s="29">
        <v>1</v>
      </c>
      <c r="O207" s="12">
        <f t="shared" si="33"/>
        <v>-4.5</v>
      </c>
      <c r="P207" s="40">
        <v>0</v>
      </c>
      <c r="Q207" s="33">
        <f t="shared" si="34"/>
        <v>4.5</v>
      </c>
      <c r="R207" s="12">
        <f t="shared" si="35"/>
        <v>-4.5</v>
      </c>
      <c r="S207" s="29">
        <f t="shared" si="36"/>
        <v>0</v>
      </c>
      <c r="T207" s="37">
        <f t="shared" si="37"/>
        <v>5.5</v>
      </c>
      <c r="U207" s="29">
        <v>2</v>
      </c>
    </row>
    <row r="208" spans="1:21" ht="15">
      <c r="A208" s="12" t="s">
        <v>382</v>
      </c>
      <c r="B208" s="29">
        <v>0</v>
      </c>
      <c r="C208" s="29">
        <v>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f t="shared" si="30"/>
        <v>0</v>
      </c>
      <c r="J208" s="29">
        <v>0.75</v>
      </c>
      <c r="K208" s="29">
        <v>0</v>
      </c>
      <c r="L208" s="29">
        <f t="shared" si="31"/>
        <v>0</v>
      </c>
      <c r="M208" s="29">
        <f t="shared" si="32"/>
        <v>0</v>
      </c>
      <c r="N208" s="29">
        <v>1</v>
      </c>
      <c r="O208" s="12">
        <f t="shared" si="33"/>
        <v>-4.5</v>
      </c>
      <c r="P208" s="40">
        <v>0</v>
      </c>
      <c r="Q208" s="33">
        <f t="shared" si="34"/>
        <v>4.5</v>
      </c>
      <c r="R208" s="12">
        <f t="shared" si="35"/>
        <v>-4.5</v>
      </c>
      <c r="S208" s="29">
        <f t="shared" si="36"/>
        <v>0</v>
      </c>
      <c r="T208" s="37">
        <f t="shared" si="37"/>
        <v>5.5</v>
      </c>
      <c r="U208" s="29">
        <v>2</v>
      </c>
    </row>
    <row r="209" spans="1:21" ht="15">
      <c r="A209" s="12" t="s">
        <v>383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f t="shared" si="30"/>
        <v>0</v>
      </c>
      <c r="J209" s="29">
        <v>0.75</v>
      </c>
      <c r="K209" s="29">
        <v>0</v>
      </c>
      <c r="L209" s="29">
        <f t="shared" si="31"/>
        <v>0</v>
      </c>
      <c r="M209" s="29">
        <f t="shared" si="32"/>
        <v>0</v>
      </c>
      <c r="N209" s="29">
        <v>1</v>
      </c>
      <c r="O209" s="12">
        <f t="shared" si="33"/>
        <v>-4.5</v>
      </c>
      <c r="P209" s="40">
        <v>0</v>
      </c>
      <c r="Q209" s="33">
        <f t="shared" si="34"/>
        <v>4.5</v>
      </c>
      <c r="R209" s="12">
        <f t="shared" si="35"/>
        <v>-4.5</v>
      </c>
      <c r="S209" s="29">
        <f t="shared" si="36"/>
        <v>0</v>
      </c>
      <c r="T209" s="37">
        <f t="shared" si="37"/>
        <v>5.5</v>
      </c>
      <c r="U209" s="29">
        <v>2</v>
      </c>
    </row>
    <row r="210" spans="1:21" ht="15">
      <c r="A210" s="12" t="s">
        <v>373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f t="shared" si="30"/>
        <v>0</v>
      </c>
      <c r="J210" s="29">
        <v>0.75</v>
      </c>
      <c r="K210" s="29">
        <v>0</v>
      </c>
      <c r="L210" s="29">
        <f t="shared" si="31"/>
        <v>0</v>
      </c>
      <c r="M210" s="29">
        <f t="shared" si="32"/>
        <v>0</v>
      </c>
      <c r="N210" s="29">
        <v>1</v>
      </c>
      <c r="O210" s="12">
        <f t="shared" si="33"/>
        <v>-4.5</v>
      </c>
      <c r="P210" s="40">
        <v>0</v>
      </c>
      <c r="Q210" s="33">
        <f t="shared" si="34"/>
        <v>4.5</v>
      </c>
      <c r="R210" s="12">
        <f t="shared" si="35"/>
        <v>-4.5</v>
      </c>
      <c r="S210" s="29">
        <f t="shared" si="36"/>
        <v>0</v>
      </c>
      <c r="T210" s="37">
        <f t="shared" si="37"/>
        <v>5.5</v>
      </c>
      <c r="U210" s="29">
        <v>2</v>
      </c>
    </row>
    <row r="211" spans="1:21" ht="15">
      <c r="A211" s="12" t="s">
        <v>374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f t="shared" si="30"/>
        <v>0</v>
      </c>
      <c r="J211" s="29">
        <v>0.75</v>
      </c>
      <c r="K211" s="29">
        <v>0</v>
      </c>
      <c r="L211" s="29">
        <f t="shared" si="31"/>
        <v>0</v>
      </c>
      <c r="M211" s="29">
        <f t="shared" si="32"/>
        <v>0</v>
      </c>
      <c r="N211" s="29">
        <v>1</v>
      </c>
      <c r="O211" s="12">
        <f t="shared" si="33"/>
        <v>-4.5</v>
      </c>
      <c r="P211" s="40">
        <v>0</v>
      </c>
      <c r="Q211" s="33">
        <f t="shared" si="34"/>
        <v>4.5</v>
      </c>
      <c r="R211" s="12">
        <f t="shared" si="35"/>
        <v>-4.5</v>
      </c>
      <c r="S211" s="29">
        <f t="shared" si="36"/>
        <v>0</v>
      </c>
      <c r="T211" s="37">
        <f t="shared" si="37"/>
        <v>5.5</v>
      </c>
      <c r="U211" s="29">
        <v>2</v>
      </c>
    </row>
    <row r="212" spans="1:21" ht="15">
      <c r="A212" s="12" t="s">
        <v>384</v>
      </c>
      <c r="B212" s="29">
        <v>0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f t="shared" si="30"/>
        <v>0</v>
      </c>
      <c r="J212" s="29">
        <v>0.75</v>
      </c>
      <c r="K212" s="29">
        <v>0</v>
      </c>
      <c r="L212" s="29">
        <f t="shared" si="31"/>
        <v>0</v>
      </c>
      <c r="M212" s="29">
        <f t="shared" si="32"/>
        <v>0</v>
      </c>
      <c r="N212" s="29">
        <v>1</v>
      </c>
      <c r="O212" s="12">
        <f t="shared" si="33"/>
        <v>-4.5</v>
      </c>
      <c r="P212" s="40">
        <v>0</v>
      </c>
      <c r="Q212" s="33">
        <f t="shared" si="34"/>
        <v>4.5</v>
      </c>
      <c r="R212" s="12">
        <f t="shared" si="35"/>
        <v>-4.5</v>
      </c>
      <c r="S212" s="29">
        <f t="shared" si="36"/>
        <v>0</v>
      </c>
      <c r="T212" s="37">
        <f t="shared" si="37"/>
        <v>5.5</v>
      </c>
      <c r="U212" s="29">
        <v>2</v>
      </c>
    </row>
    <row r="213" spans="1:21" ht="15">
      <c r="A213" s="12" t="s">
        <v>385</v>
      </c>
      <c r="B213" s="29">
        <v>0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f t="shared" si="30"/>
        <v>0</v>
      </c>
      <c r="J213" s="29">
        <v>0.75</v>
      </c>
      <c r="K213" s="29">
        <v>0</v>
      </c>
      <c r="L213" s="29">
        <f t="shared" si="31"/>
        <v>0</v>
      </c>
      <c r="M213" s="29">
        <f t="shared" si="32"/>
        <v>0</v>
      </c>
      <c r="N213" s="29">
        <v>1</v>
      </c>
      <c r="O213" s="12">
        <f t="shared" si="33"/>
        <v>-4.5</v>
      </c>
      <c r="P213" s="40">
        <v>0</v>
      </c>
      <c r="Q213" s="33">
        <f t="shared" si="34"/>
        <v>4.5</v>
      </c>
      <c r="R213" s="12">
        <f t="shared" si="35"/>
        <v>-4.5</v>
      </c>
      <c r="S213" s="29">
        <f t="shared" si="36"/>
        <v>0</v>
      </c>
      <c r="T213" s="37">
        <f t="shared" si="37"/>
        <v>5.5</v>
      </c>
      <c r="U213" s="29">
        <v>2</v>
      </c>
    </row>
    <row r="214" spans="1:21" ht="15">
      <c r="A214" s="12" t="s">
        <v>386</v>
      </c>
      <c r="B214" s="29">
        <v>0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f t="shared" si="30"/>
        <v>0</v>
      </c>
      <c r="J214" s="29">
        <v>0.75</v>
      </c>
      <c r="K214" s="29">
        <v>0</v>
      </c>
      <c r="L214" s="29">
        <f t="shared" si="31"/>
        <v>0</v>
      </c>
      <c r="M214" s="29">
        <f t="shared" si="32"/>
        <v>0</v>
      </c>
      <c r="N214" s="29">
        <v>1</v>
      </c>
      <c r="O214" s="12">
        <f t="shared" si="33"/>
        <v>-4.5</v>
      </c>
      <c r="P214" s="40">
        <v>0</v>
      </c>
      <c r="Q214" s="33">
        <f t="shared" si="34"/>
        <v>4.5</v>
      </c>
      <c r="R214" s="12">
        <f t="shared" si="35"/>
        <v>-4.5</v>
      </c>
      <c r="S214" s="29">
        <f t="shared" si="36"/>
        <v>0</v>
      </c>
      <c r="T214" s="37">
        <f t="shared" si="37"/>
        <v>5.5</v>
      </c>
      <c r="U214" s="29">
        <v>2</v>
      </c>
    </row>
    <row r="215" spans="1:21" ht="15">
      <c r="A215" s="12" t="s">
        <v>387</v>
      </c>
      <c r="B215" s="29">
        <v>0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f t="shared" si="30"/>
        <v>0</v>
      </c>
      <c r="J215" s="29">
        <v>0.75</v>
      </c>
      <c r="K215" s="29">
        <v>0</v>
      </c>
      <c r="L215" s="29">
        <f t="shared" si="31"/>
        <v>0</v>
      </c>
      <c r="M215" s="29">
        <f t="shared" si="32"/>
        <v>0</v>
      </c>
      <c r="N215" s="29">
        <v>1</v>
      </c>
      <c r="O215" s="12">
        <f t="shared" si="33"/>
        <v>-4.5</v>
      </c>
      <c r="P215" s="40">
        <v>0</v>
      </c>
      <c r="Q215" s="33">
        <f t="shared" si="34"/>
        <v>4.5</v>
      </c>
      <c r="R215" s="12">
        <f t="shared" si="35"/>
        <v>-4.5</v>
      </c>
      <c r="S215" s="29">
        <f t="shared" si="36"/>
        <v>0</v>
      </c>
      <c r="T215" s="37">
        <f t="shared" si="37"/>
        <v>5.5</v>
      </c>
      <c r="U215" s="29">
        <v>2</v>
      </c>
    </row>
    <row r="216" spans="1:21" ht="15">
      <c r="A216" s="12" t="s">
        <v>388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f t="shared" ref="I216:I251" si="38">AVERAGE(B216:H216)</f>
        <v>0</v>
      </c>
      <c r="J216" s="29">
        <v>0.75</v>
      </c>
      <c r="K216" s="29">
        <v>0</v>
      </c>
      <c r="L216" s="29">
        <f t="shared" ref="L216:L251" si="39">+B216+K216</f>
        <v>0</v>
      </c>
      <c r="M216" s="29">
        <f t="shared" ref="M216:M251" si="40">+L216/J216</f>
        <v>0</v>
      </c>
      <c r="N216" s="29">
        <v>1</v>
      </c>
      <c r="O216" s="12">
        <f t="shared" ref="O216:O251" si="41">+L216-(J216*6)</f>
        <v>-4.5</v>
      </c>
      <c r="P216" s="40">
        <v>0</v>
      </c>
      <c r="Q216" s="33">
        <f t="shared" ref="Q216:Q251" si="42">(1+P216)*J216*6</f>
        <v>4.5</v>
      </c>
      <c r="R216" s="12">
        <f t="shared" ref="R216:R251" si="43">L216-J216*6</f>
        <v>-4.5</v>
      </c>
      <c r="S216" s="29">
        <f t="shared" ref="S216:S251" si="44">IF(R216&lt;0,0,R216)</f>
        <v>0</v>
      </c>
      <c r="T216" s="37">
        <f t="shared" ref="T216:T251" si="45">Q216+N216-S216</f>
        <v>5.5</v>
      </c>
      <c r="U216" s="29">
        <v>2</v>
      </c>
    </row>
    <row r="217" spans="1:21" ht="15">
      <c r="A217" s="12" t="s">
        <v>389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f t="shared" si="38"/>
        <v>0</v>
      </c>
      <c r="J217" s="29">
        <v>0.75</v>
      </c>
      <c r="K217" s="29">
        <v>0</v>
      </c>
      <c r="L217" s="29">
        <f t="shared" si="39"/>
        <v>0</v>
      </c>
      <c r="M217" s="29">
        <f t="shared" si="40"/>
        <v>0</v>
      </c>
      <c r="N217" s="29">
        <v>1</v>
      </c>
      <c r="O217" s="12">
        <f t="shared" si="41"/>
        <v>-4.5</v>
      </c>
      <c r="P217" s="40">
        <v>0</v>
      </c>
      <c r="Q217" s="33">
        <f t="shared" si="42"/>
        <v>4.5</v>
      </c>
      <c r="R217" s="12">
        <f t="shared" si="43"/>
        <v>-4.5</v>
      </c>
      <c r="S217" s="29">
        <f t="shared" si="44"/>
        <v>0</v>
      </c>
      <c r="T217" s="37">
        <f t="shared" si="45"/>
        <v>5.5</v>
      </c>
      <c r="U217" s="29">
        <v>2</v>
      </c>
    </row>
    <row r="218" spans="1:21" ht="15">
      <c r="A218" s="12" t="s">
        <v>390</v>
      </c>
      <c r="B218" s="29">
        <v>0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f t="shared" si="38"/>
        <v>0</v>
      </c>
      <c r="J218" s="29">
        <v>0.75</v>
      </c>
      <c r="K218" s="29">
        <v>0</v>
      </c>
      <c r="L218" s="29">
        <f t="shared" si="39"/>
        <v>0</v>
      </c>
      <c r="M218" s="29">
        <f t="shared" si="40"/>
        <v>0</v>
      </c>
      <c r="N218" s="29">
        <v>1</v>
      </c>
      <c r="O218" s="12">
        <f t="shared" si="41"/>
        <v>-4.5</v>
      </c>
      <c r="P218" s="40">
        <v>0</v>
      </c>
      <c r="Q218" s="33">
        <f t="shared" si="42"/>
        <v>4.5</v>
      </c>
      <c r="R218" s="12">
        <f t="shared" si="43"/>
        <v>-4.5</v>
      </c>
      <c r="S218" s="29">
        <f t="shared" si="44"/>
        <v>0</v>
      </c>
      <c r="T218" s="37">
        <f t="shared" si="45"/>
        <v>5.5</v>
      </c>
      <c r="U218" s="29">
        <v>2</v>
      </c>
    </row>
    <row r="219" spans="1:21" ht="15">
      <c r="A219" s="12" t="s">
        <v>391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f t="shared" si="38"/>
        <v>0</v>
      </c>
      <c r="J219" s="29">
        <v>0.75</v>
      </c>
      <c r="K219" s="29">
        <v>0</v>
      </c>
      <c r="L219" s="29">
        <f t="shared" si="39"/>
        <v>0</v>
      </c>
      <c r="M219" s="29">
        <f t="shared" si="40"/>
        <v>0</v>
      </c>
      <c r="N219" s="29">
        <v>1</v>
      </c>
      <c r="O219" s="12">
        <f t="shared" si="41"/>
        <v>-4.5</v>
      </c>
      <c r="P219" s="40">
        <v>0</v>
      </c>
      <c r="Q219" s="33">
        <f t="shared" si="42"/>
        <v>4.5</v>
      </c>
      <c r="R219" s="12">
        <f t="shared" si="43"/>
        <v>-4.5</v>
      </c>
      <c r="S219" s="29">
        <f t="shared" si="44"/>
        <v>0</v>
      </c>
      <c r="T219" s="37">
        <f t="shared" si="45"/>
        <v>5.5</v>
      </c>
      <c r="U219" s="29">
        <v>2</v>
      </c>
    </row>
    <row r="220" spans="1:21" ht="15">
      <c r="A220" s="12" t="s">
        <v>392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f t="shared" si="38"/>
        <v>0</v>
      </c>
      <c r="J220" s="29">
        <v>0.75</v>
      </c>
      <c r="K220" s="29">
        <v>0</v>
      </c>
      <c r="L220" s="29">
        <f t="shared" si="39"/>
        <v>0</v>
      </c>
      <c r="M220" s="29">
        <f t="shared" si="40"/>
        <v>0</v>
      </c>
      <c r="N220" s="29">
        <v>1</v>
      </c>
      <c r="O220" s="12">
        <f t="shared" si="41"/>
        <v>-4.5</v>
      </c>
      <c r="P220" s="40">
        <v>0</v>
      </c>
      <c r="Q220" s="33">
        <f t="shared" si="42"/>
        <v>4.5</v>
      </c>
      <c r="R220" s="12">
        <f t="shared" si="43"/>
        <v>-4.5</v>
      </c>
      <c r="S220" s="29">
        <f t="shared" si="44"/>
        <v>0</v>
      </c>
      <c r="T220" s="37">
        <f t="shared" si="45"/>
        <v>5.5</v>
      </c>
      <c r="U220" s="29">
        <v>2</v>
      </c>
    </row>
    <row r="221" spans="1:21" ht="15">
      <c r="A221" s="12" t="s">
        <v>393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f t="shared" si="38"/>
        <v>0</v>
      </c>
      <c r="J221" s="29">
        <v>0.75</v>
      </c>
      <c r="K221" s="29">
        <v>0</v>
      </c>
      <c r="L221" s="29">
        <f t="shared" si="39"/>
        <v>0</v>
      </c>
      <c r="M221" s="29">
        <f t="shared" si="40"/>
        <v>0</v>
      </c>
      <c r="N221" s="29">
        <v>1</v>
      </c>
      <c r="O221" s="12">
        <f t="shared" si="41"/>
        <v>-4.5</v>
      </c>
      <c r="P221" s="40">
        <v>0</v>
      </c>
      <c r="Q221" s="33">
        <f t="shared" si="42"/>
        <v>4.5</v>
      </c>
      <c r="R221" s="12">
        <f t="shared" si="43"/>
        <v>-4.5</v>
      </c>
      <c r="S221" s="29">
        <f t="shared" si="44"/>
        <v>0</v>
      </c>
      <c r="T221" s="37">
        <f t="shared" si="45"/>
        <v>5.5</v>
      </c>
      <c r="U221" s="29">
        <v>2</v>
      </c>
    </row>
    <row r="222" spans="1:21" ht="15">
      <c r="A222" s="12" t="s">
        <v>394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f t="shared" si="38"/>
        <v>0</v>
      </c>
      <c r="J222" s="29">
        <v>0.75</v>
      </c>
      <c r="K222" s="29">
        <v>0</v>
      </c>
      <c r="L222" s="29">
        <f t="shared" si="39"/>
        <v>0</v>
      </c>
      <c r="M222" s="29">
        <f t="shared" si="40"/>
        <v>0</v>
      </c>
      <c r="N222" s="29">
        <v>1</v>
      </c>
      <c r="O222" s="12">
        <f t="shared" si="41"/>
        <v>-4.5</v>
      </c>
      <c r="P222" s="40">
        <v>0</v>
      </c>
      <c r="Q222" s="33">
        <f t="shared" si="42"/>
        <v>4.5</v>
      </c>
      <c r="R222" s="12">
        <f t="shared" si="43"/>
        <v>-4.5</v>
      </c>
      <c r="S222" s="29">
        <f t="shared" si="44"/>
        <v>0</v>
      </c>
      <c r="T222" s="37">
        <f t="shared" si="45"/>
        <v>5.5</v>
      </c>
      <c r="U222" s="29">
        <v>2</v>
      </c>
    </row>
    <row r="223" spans="1:21" ht="15">
      <c r="A223" s="12" t="s">
        <v>395</v>
      </c>
      <c r="B223" s="29">
        <v>0</v>
      </c>
      <c r="C223" s="29">
        <v>0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f t="shared" si="38"/>
        <v>0</v>
      </c>
      <c r="J223" s="29">
        <v>0.75</v>
      </c>
      <c r="K223" s="29">
        <v>0</v>
      </c>
      <c r="L223" s="29">
        <f t="shared" si="39"/>
        <v>0</v>
      </c>
      <c r="M223" s="29">
        <f t="shared" si="40"/>
        <v>0</v>
      </c>
      <c r="N223" s="29">
        <v>1</v>
      </c>
      <c r="O223" s="12">
        <f t="shared" si="41"/>
        <v>-4.5</v>
      </c>
      <c r="P223" s="40">
        <v>0</v>
      </c>
      <c r="Q223" s="33">
        <f t="shared" si="42"/>
        <v>4.5</v>
      </c>
      <c r="R223" s="12">
        <f t="shared" si="43"/>
        <v>-4.5</v>
      </c>
      <c r="S223" s="29">
        <f t="shared" si="44"/>
        <v>0</v>
      </c>
      <c r="T223" s="37">
        <f t="shared" si="45"/>
        <v>5.5</v>
      </c>
      <c r="U223" s="29">
        <v>2</v>
      </c>
    </row>
    <row r="224" spans="1:21" ht="15">
      <c r="A224" s="12" t="s">
        <v>396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f t="shared" si="38"/>
        <v>0</v>
      </c>
      <c r="J224" s="29">
        <v>0.75</v>
      </c>
      <c r="K224" s="29">
        <v>0</v>
      </c>
      <c r="L224" s="29">
        <f t="shared" si="39"/>
        <v>0</v>
      </c>
      <c r="M224" s="29">
        <f t="shared" si="40"/>
        <v>0</v>
      </c>
      <c r="N224" s="29">
        <v>1</v>
      </c>
      <c r="O224" s="12">
        <f t="shared" si="41"/>
        <v>-4.5</v>
      </c>
      <c r="P224" s="40">
        <v>0</v>
      </c>
      <c r="Q224" s="33">
        <f t="shared" si="42"/>
        <v>4.5</v>
      </c>
      <c r="R224" s="12">
        <f t="shared" si="43"/>
        <v>-4.5</v>
      </c>
      <c r="S224" s="29">
        <f t="shared" si="44"/>
        <v>0</v>
      </c>
      <c r="T224" s="37">
        <f t="shared" si="45"/>
        <v>5.5</v>
      </c>
      <c r="U224" s="29">
        <v>2</v>
      </c>
    </row>
    <row r="225" spans="1:21" ht="15">
      <c r="A225" s="12" t="s">
        <v>397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f t="shared" si="38"/>
        <v>0</v>
      </c>
      <c r="J225" s="29">
        <v>0.75</v>
      </c>
      <c r="K225" s="29">
        <v>0</v>
      </c>
      <c r="L225" s="29">
        <f t="shared" si="39"/>
        <v>0</v>
      </c>
      <c r="M225" s="29">
        <f t="shared" si="40"/>
        <v>0</v>
      </c>
      <c r="N225" s="29">
        <v>1</v>
      </c>
      <c r="O225" s="12">
        <f t="shared" si="41"/>
        <v>-4.5</v>
      </c>
      <c r="P225" s="40">
        <v>0</v>
      </c>
      <c r="Q225" s="33">
        <f t="shared" si="42"/>
        <v>4.5</v>
      </c>
      <c r="R225" s="12">
        <f t="shared" si="43"/>
        <v>-4.5</v>
      </c>
      <c r="S225" s="29">
        <f t="shared" si="44"/>
        <v>0</v>
      </c>
      <c r="T225" s="37">
        <f t="shared" si="45"/>
        <v>5.5</v>
      </c>
      <c r="U225" s="29">
        <v>2</v>
      </c>
    </row>
    <row r="226" spans="1:21" ht="15">
      <c r="A226" s="12" t="s">
        <v>398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f t="shared" si="38"/>
        <v>0</v>
      </c>
      <c r="J226" s="29">
        <v>0.75</v>
      </c>
      <c r="K226" s="29">
        <v>0</v>
      </c>
      <c r="L226" s="29">
        <f t="shared" si="39"/>
        <v>0</v>
      </c>
      <c r="M226" s="29">
        <f t="shared" si="40"/>
        <v>0</v>
      </c>
      <c r="N226" s="29">
        <v>1</v>
      </c>
      <c r="O226" s="12">
        <f t="shared" si="41"/>
        <v>-4.5</v>
      </c>
      <c r="P226" s="40">
        <v>0</v>
      </c>
      <c r="Q226" s="33">
        <f t="shared" si="42"/>
        <v>4.5</v>
      </c>
      <c r="R226" s="12">
        <f t="shared" si="43"/>
        <v>-4.5</v>
      </c>
      <c r="S226" s="29">
        <f t="shared" si="44"/>
        <v>0</v>
      </c>
      <c r="T226" s="37">
        <f t="shared" si="45"/>
        <v>5.5</v>
      </c>
      <c r="U226" s="29">
        <v>2</v>
      </c>
    </row>
    <row r="227" spans="1:21" ht="15">
      <c r="A227" s="12" t="s">
        <v>399</v>
      </c>
      <c r="B227" s="29">
        <v>0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f t="shared" si="38"/>
        <v>0</v>
      </c>
      <c r="J227" s="29">
        <v>0.75</v>
      </c>
      <c r="K227" s="29">
        <v>0</v>
      </c>
      <c r="L227" s="29">
        <f t="shared" si="39"/>
        <v>0</v>
      </c>
      <c r="M227" s="29">
        <f t="shared" si="40"/>
        <v>0</v>
      </c>
      <c r="N227" s="29">
        <v>1</v>
      </c>
      <c r="O227" s="12">
        <f t="shared" si="41"/>
        <v>-4.5</v>
      </c>
      <c r="P227" s="40">
        <v>0</v>
      </c>
      <c r="Q227" s="33">
        <f t="shared" si="42"/>
        <v>4.5</v>
      </c>
      <c r="R227" s="12">
        <f t="shared" si="43"/>
        <v>-4.5</v>
      </c>
      <c r="S227" s="29">
        <f t="shared" si="44"/>
        <v>0</v>
      </c>
      <c r="T227" s="37">
        <f t="shared" si="45"/>
        <v>5.5</v>
      </c>
      <c r="U227" s="29">
        <v>2</v>
      </c>
    </row>
    <row r="228" spans="1:21" ht="15">
      <c r="A228" s="12" t="s">
        <v>400</v>
      </c>
      <c r="B228" s="29">
        <v>0</v>
      </c>
      <c r="C228" s="29">
        <v>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f t="shared" si="38"/>
        <v>0</v>
      </c>
      <c r="J228" s="29">
        <v>0.75</v>
      </c>
      <c r="K228" s="29">
        <v>0</v>
      </c>
      <c r="L228" s="29">
        <f t="shared" si="39"/>
        <v>0</v>
      </c>
      <c r="M228" s="29">
        <f t="shared" si="40"/>
        <v>0</v>
      </c>
      <c r="N228" s="29">
        <v>1</v>
      </c>
      <c r="O228" s="12">
        <f t="shared" si="41"/>
        <v>-4.5</v>
      </c>
      <c r="P228" s="40">
        <v>0</v>
      </c>
      <c r="Q228" s="33">
        <f t="shared" si="42"/>
        <v>4.5</v>
      </c>
      <c r="R228" s="12">
        <f t="shared" si="43"/>
        <v>-4.5</v>
      </c>
      <c r="S228" s="29">
        <f t="shared" si="44"/>
        <v>0</v>
      </c>
      <c r="T228" s="37">
        <f t="shared" si="45"/>
        <v>5.5</v>
      </c>
      <c r="U228" s="29">
        <v>2</v>
      </c>
    </row>
    <row r="229" spans="1:21" ht="15">
      <c r="A229" s="12" t="s">
        <v>401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f t="shared" si="38"/>
        <v>0</v>
      </c>
      <c r="J229" s="29">
        <v>0.75</v>
      </c>
      <c r="K229" s="29">
        <v>0</v>
      </c>
      <c r="L229" s="29">
        <f t="shared" si="39"/>
        <v>0</v>
      </c>
      <c r="M229" s="29">
        <f t="shared" si="40"/>
        <v>0</v>
      </c>
      <c r="N229" s="29">
        <v>1</v>
      </c>
      <c r="O229" s="12">
        <f t="shared" si="41"/>
        <v>-4.5</v>
      </c>
      <c r="P229" s="40">
        <v>0</v>
      </c>
      <c r="Q229" s="33">
        <f t="shared" si="42"/>
        <v>4.5</v>
      </c>
      <c r="R229" s="12">
        <f t="shared" si="43"/>
        <v>-4.5</v>
      </c>
      <c r="S229" s="29">
        <f t="shared" si="44"/>
        <v>0</v>
      </c>
      <c r="T229" s="37">
        <f t="shared" si="45"/>
        <v>5.5</v>
      </c>
      <c r="U229" s="29">
        <v>2</v>
      </c>
    </row>
    <row r="230" spans="1:21" ht="15">
      <c r="A230" s="12" t="s">
        <v>402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f t="shared" si="38"/>
        <v>0</v>
      </c>
      <c r="J230" s="29">
        <v>0.75</v>
      </c>
      <c r="K230" s="29">
        <v>0</v>
      </c>
      <c r="L230" s="29">
        <f t="shared" si="39"/>
        <v>0</v>
      </c>
      <c r="M230" s="29">
        <f t="shared" si="40"/>
        <v>0</v>
      </c>
      <c r="N230" s="29">
        <v>1</v>
      </c>
      <c r="O230" s="12">
        <f t="shared" si="41"/>
        <v>-4.5</v>
      </c>
      <c r="P230" s="40">
        <v>0</v>
      </c>
      <c r="Q230" s="33">
        <f t="shared" si="42"/>
        <v>4.5</v>
      </c>
      <c r="R230" s="12">
        <f t="shared" si="43"/>
        <v>-4.5</v>
      </c>
      <c r="S230" s="29">
        <f t="shared" si="44"/>
        <v>0</v>
      </c>
      <c r="T230" s="37">
        <f t="shared" si="45"/>
        <v>5.5</v>
      </c>
      <c r="U230" s="29">
        <v>2</v>
      </c>
    </row>
    <row r="231" spans="1:21" ht="15">
      <c r="A231" s="12" t="s">
        <v>403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f t="shared" si="38"/>
        <v>0</v>
      </c>
      <c r="J231" s="29">
        <v>0.75</v>
      </c>
      <c r="K231" s="29">
        <v>0</v>
      </c>
      <c r="L231" s="29">
        <f t="shared" si="39"/>
        <v>0</v>
      </c>
      <c r="M231" s="29">
        <f t="shared" si="40"/>
        <v>0</v>
      </c>
      <c r="N231" s="29">
        <v>1</v>
      </c>
      <c r="O231" s="12">
        <f t="shared" si="41"/>
        <v>-4.5</v>
      </c>
      <c r="P231" s="40">
        <v>0</v>
      </c>
      <c r="Q231" s="33">
        <f t="shared" si="42"/>
        <v>4.5</v>
      </c>
      <c r="R231" s="12">
        <f t="shared" si="43"/>
        <v>-4.5</v>
      </c>
      <c r="S231" s="29">
        <f t="shared" si="44"/>
        <v>0</v>
      </c>
      <c r="T231" s="37">
        <f t="shared" si="45"/>
        <v>5.5</v>
      </c>
      <c r="U231" s="29">
        <v>2</v>
      </c>
    </row>
    <row r="232" spans="1:21" ht="15">
      <c r="A232" s="12" t="s">
        <v>404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f t="shared" si="38"/>
        <v>0</v>
      </c>
      <c r="J232" s="29">
        <v>0.75</v>
      </c>
      <c r="K232" s="29">
        <v>0</v>
      </c>
      <c r="L232" s="29">
        <f t="shared" si="39"/>
        <v>0</v>
      </c>
      <c r="M232" s="29">
        <f t="shared" si="40"/>
        <v>0</v>
      </c>
      <c r="N232" s="29">
        <v>1</v>
      </c>
      <c r="O232" s="12">
        <f t="shared" si="41"/>
        <v>-4.5</v>
      </c>
      <c r="P232" s="40">
        <v>0</v>
      </c>
      <c r="Q232" s="33">
        <f t="shared" si="42"/>
        <v>4.5</v>
      </c>
      <c r="R232" s="12">
        <f t="shared" si="43"/>
        <v>-4.5</v>
      </c>
      <c r="S232" s="29">
        <f t="shared" si="44"/>
        <v>0</v>
      </c>
      <c r="T232" s="37">
        <f t="shared" si="45"/>
        <v>5.5</v>
      </c>
      <c r="U232" s="29">
        <v>2</v>
      </c>
    </row>
    <row r="233" spans="1:21" ht="15">
      <c r="A233" s="12" t="s">
        <v>405</v>
      </c>
      <c r="B233" s="29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f t="shared" si="38"/>
        <v>0</v>
      </c>
      <c r="J233" s="29">
        <v>0.75</v>
      </c>
      <c r="K233" s="29">
        <v>0</v>
      </c>
      <c r="L233" s="29">
        <f t="shared" si="39"/>
        <v>0</v>
      </c>
      <c r="M233" s="29">
        <f t="shared" si="40"/>
        <v>0</v>
      </c>
      <c r="N233" s="29">
        <v>1</v>
      </c>
      <c r="O233" s="12">
        <f t="shared" si="41"/>
        <v>-4.5</v>
      </c>
      <c r="P233" s="40">
        <v>0</v>
      </c>
      <c r="Q233" s="33">
        <f t="shared" si="42"/>
        <v>4.5</v>
      </c>
      <c r="R233" s="12">
        <f t="shared" si="43"/>
        <v>-4.5</v>
      </c>
      <c r="S233" s="29">
        <f t="shared" si="44"/>
        <v>0</v>
      </c>
      <c r="T233" s="37">
        <f t="shared" si="45"/>
        <v>5.5</v>
      </c>
      <c r="U233" s="29">
        <v>2</v>
      </c>
    </row>
    <row r="234" spans="1:21" ht="15">
      <c r="A234" s="12" t="s">
        <v>406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f t="shared" si="38"/>
        <v>0</v>
      </c>
      <c r="J234" s="29">
        <v>0.75</v>
      </c>
      <c r="K234" s="29">
        <v>0</v>
      </c>
      <c r="L234" s="29">
        <f t="shared" si="39"/>
        <v>0</v>
      </c>
      <c r="M234" s="29">
        <f t="shared" si="40"/>
        <v>0</v>
      </c>
      <c r="N234" s="29">
        <v>1</v>
      </c>
      <c r="O234" s="12">
        <f t="shared" si="41"/>
        <v>-4.5</v>
      </c>
      <c r="P234" s="40">
        <v>0</v>
      </c>
      <c r="Q234" s="33">
        <f t="shared" si="42"/>
        <v>4.5</v>
      </c>
      <c r="R234" s="12">
        <f t="shared" si="43"/>
        <v>-4.5</v>
      </c>
      <c r="S234" s="29">
        <f t="shared" si="44"/>
        <v>0</v>
      </c>
      <c r="T234" s="37">
        <f t="shared" si="45"/>
        <v>5.5</v>
      </c>
      <c r="U234" s="29">
        <v>2</v>
      </c>
    </row>
    <row r="235" spans="1:21" ht="15">
      <c r="A235" s="12" t="s">
        <v>407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f t="shared" si="38"/>
        <v>0</v>
      </c>
      <c r="J235" s="29">
        <v>0.75</v>
      </c>
      <c r="K235" s="29">
        <v>0</v>
      </c>
      <c r="L235" s="29">
        <f t="shared" si="39"/>
        <v>0</v>
      </c>
      <c r="M235" s="29">
        <f t="shared" si="40"/>
        <v>0</v>
      </c>
      <c r="N235" s="29">
        <v>1</v>
      </c>
      <c r="O235" s="12">
        <f t="shared" si="41"/>
        <v>-4.5</v>
      </c>
      <c r="P235" s="40">
        <v>0</v>
      </c>
      <c r="Q235" s="33">
        <f t="shared" si="42"/>
        <v>4.5</v>
      </c>
      <c r="R235" s="12">
        <f t="shared" si="43"/>
        <v>-4.5</v>
      </c>
      <c r="S235" s="29">
        <f t="shared" si="44"/>
        <v>0</v>
      </c>
      <c r="T235" s="37">
        <f t="shared" si="45"/>
        <v>5.5</v>
      </c>
      <c r="U235" s="29">
        <v>2</v>
      </c>
    </row>
    <row r="236" spans="1:21" ht="15">
      <c r="A236" s="12" t="s">
        <v>408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f t="shared" si="38"/>
        <v>0</v>
      </c>
      <c r="J236" s="29">
        <v>0.75</v>
      </c>
      <c r="K236" s="29">
        <v>0</v>
      </c>
      <c r="L236" s="29">
        <f t="shared" si="39"/>
        <v>0</v>
      </c>
      <c r="M236" s="29">
        <f t="shared" si="40"/>
        <v>0</v>
      </c>
      <c r="N236" s="29">
        <v>1</v>
      </c>
      <c r="O236" s="12">
        <f t="shared" si="41"/>
        <v>-4.5</v>
      </c>
      <c r="P236" s="40">
        <v>0</v>
      </c>
      <c r="Q236" s="33">
        <f t="shared" si="42"/>
        <v>4.5</v>
      </c>
      <c r="R236" s="12">
        <f t="shared" si="43"/>
        <v>-4.5</v>
      </c>
      <c r="S236" s="29">
        <f t="shared" si="44"/>
        <v>0</v>
      </c>
      <c r="T236" s="37">
        <f t="shared" si="45"/>
        <v>5.5</v>
      </c>
      <c r="U236" s="29">
        <v>2</v>
      </c>
    </row>
    <row r="237" spans="1:21" ht="15">
      <c r="A237" s="12" t="s">
        <v>409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f t="shared" si="38"/>
        <v>0</v>
      </c>
      <c r="J237" s="29">
        <v>0.75</v>
      </c>
      <c r="K237" s="29">
        <v>0</v>
      </c>
      <c r="L237" s="29">
        <f t="shared" si="39"/>
        <v>0</v>
      </c>
      <c r="M237" s="29">
        <f t="shared" si="40"/>
        <v>0</v>
      </c>
      <c r="N237" s="29">
        <v>1</v>
      </c>
      <c r="O237" s="12">
        <f t="shared" si="41"/>
        <v>-4.5</v>
      </c>
      <c r="P237" s="40">
        <v>0</v>
      </c>
      <c r="Q237" s="33">
        <f t="shared" si="42"/>
        <v>4.5</v>
      </c>
      <c r="R237" s="12">
        <f t="shared" si="43"/>
        <v>-4.5</v>
      </c>
      <c r="S237" s="29">
        <f t="shared" si="44"/>
        <v>0</v>
      </c>
      <c r="T237" s="37">
        <f t="shared" si="45"/>
        <v>5.5</v>
      </c>
      <c r="U237" s="29">
        <v>2</v>
      </c>
    </row>
    <row r="238" spans="1:21" ht="15">
      <c r="A238" s="12" t="s">
        <v>410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f t="shared" si="38"/>
        <v>0</v>
      </c>
      <c r="J238" s="29">
        <v>0.75</v>
      </c>
      <c r="K238" s="29">
        <v>0</v>
      </c>
      <c r="L238" s="29">
        <f t="shared" si="39"/>
        <v>0</v>
      </c>
      <c r="M238" s="29">
        <f t="shared" si="40"/>
        <v>0</v>
      </c>
      <c r="N238" s="29">
        <v>1</v>
      </c>
      <c r="O238" s="12">
        <f t="shared" si="41"/>
        <v>-4.5</v>
      </c>
      <c r="P238" s="40">
        <v>0</v>
      </c>
      <c r="Q238" s="33">
        <f t="shared" si="42"/>
        <v>4.5</v>
      </c>
      <c r="R238" s="12">
        <f t="shared" si="43"/>
        <v>-4.5</v>
      </c>
      <c r="S238" s="29">
        <f t="shared" si="44"/>
        <v>0</v>
      </c>
      <c r="T238" s="37">
        <f t="shared" si="45"/>
        <v>5.5</v>
      </c>
      <c r="U238" s="29">
        <v>2</v>
      </c>
    </row>
    <row r="239" spans="1:21" ht="15">
      <c r="A239" s="12" t="s">
        <v>411</v>
      </c>
      <c r="B239" s="29">
        <v>0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f t="shared" si="38"/>
        <v>0</v>
      </c>
      <c r="J239" s="29">
        <v>0.75</v>
      </c>
      <c r="K239" s="29">
        <v>0</v>
      </c>
      <c r="L239" s="29">
        <f t="shared" si="39"/>
        <v>0</v>
      </c>
      <c r="M239" s="29">
        <f t="shared" si="40"/>
        <v>0</v>
      </c>
      <c r="N239" s="29">
        <v>1</v>
      </c>
      <c r="O239" s="12">
        <f t="shared" si="41"/>
        <v>-4.5</v>
      </c>
      <c r="P239" s="40">
        <v>0</v>
      </c>
      <c r="Q239" s="33">
        <f t="shared" si="42"/>
        <v>4.5</v>
      </c>
      <c r="R239" s="12">
        <f t="shared" si="43"/>
        <v>-4.5</v>
      </c>
      <c r="S239" s="29">
        <f t="shared" si="44"/>
        <v>0</v>
      </c>
      <c r="T239" s="37">
        <f t="shared" si="45"/>
        <v>5.5</v>
      </c>
      <c r="U239" s="29">
        <v>2</v>
      </c>
    </row>
    <row r="240" spans="1:21" ht="15">
      <c r="A240" s="12" t="s">
        <v>412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f t="shared" si="38"/>
        <v>0</v>
      </c>
      <c r="J240" s="29">
        <v>0.75</v>
      </c>
      <c r="K240" s="29">
        <v>0</v>
      </c>
      <c r="L240" s="29">
        <f t="shared" si="39"/>
        <v>0</v>
      </c>
      <c r="M240" s="29">
        <f t="shared" si="40"/>
        <v>0</v>
      </c>
      <c r="N240" s="29">
        <v>1</v>
      </c>
      <c r="O240" s="12">
        <f t="shared" si="41"/>
        <v>-4.5</v>
      </c>
      <c r="P240" s="40">
        <v>0</v>
      </c>
      <c r="Q240" s="33">
        <f t="shared" si="42"/>
        <v>4.5</v>
      </c>
      <c r="R240" s="12">
        <f t="shared" si="43"/>
        <v>-4.5</v>
      </c>
      <c r="S240" s="29">
        <f t="shared" si="44"/>
        <v>0</v>
      </c>
      <c r="T240" s="37">
        <f t="shared" si="45"/>
        <v>5.5</v>
      </c>
      <c r="U240" s="29">
        <v>2</v>
      </c>
    </row>
    <row r="241" spans="1:21" ht="15">
      <c r="A241" s="12" t="s">
        <v>413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f t="shared" si="38"/>
        <v>0</v>
      </c>
      <c r="J241" s="29">
        <v>0.75</v>
      </c>
      <c r="K241" s="29">
        <v>0</v>
      </c>
      <c r="L241" s="29">
        <f t="shared" si="39"/>
        <v>0</v>
      </c>
      <c r="M241" s="29">
        <f t="shared" si="40"/>
        <v>0</v>
      </c>
      <c r="N241" s="29">
        <v>1</v>
      </c>
      <c r="O241" s="12">
        <f t="shared" si="41"/>
        <v>-4.5</v>
      </c>
      <c r="P241" s="40">
        <v>0</v>
      </c>
      <c r="Q241" s="33">
        <f t="shared" si="42"/>
        <v>4.5</v>
      </c>
      <c r="R241" s="12">
        <f t="shared" si="43"/>
        <v>-4.5</v>
      </c>
      <c r="S241" s="29">
        <f t="shared" si="44"/>
        <v>0</v>
      </c>
      <c r="T241" s="37">
        <f t="shared" si="45"/>
        <v>5.5</v>
      </c>
      <c r="U241" s="29">
        <v>2</v>
      </c>
    </row>
    <row r="242" spans="1:21" ht="15">
      <c r="A242" s="12" t="s">
        <v>414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f t="shared" si="38"/>
        <v>0</v>
      </c>
      <c r="J242" s="29">
        <v>0.75</v>
      </c>
      <c r="K242" s="29">
        <v>0</v>
      </c>
      <c r="L242" s="29">
        <f t="shared" si="39"/>
        <v>0</v>
      </c>
      <c r="M242" s="29">
        <f t="shared" si="40"/>
        <v>0</v>
      </c>
      <c r="N242" s="29">
        <v>1</v>
      </c>
      <c r="O242" s="12">
        <f t="shared" si="41"/>
        <v>-4.5</v>
      </c>
      <c r="P242" s="40">
        <v>0</v>
      </c>
      <c r="Q242" s="33">
        <f t="shared" si="42"/>
        <v>4.5</v>
      </c>
      <c r="R242" s="12">
        <f t="shared" si="43"/>
        <v>-4.5</v>
      </c>
      <c r="S242" s="29">
        <f t="shared" si="44"/>
        <v>0</v>
      </c>
      <c r="T242" s="37">
        <f t="shared" si="45"/>
        <v>5.5</v>
      </c>
      <c r="U242" s="29">
        <v>2</v>
      </c>
    </row>
    <row r="243" spans="1:21" ht="15">
      <c r="A243" s="12" t="s">
        <v>415</v>
      </c>
      <c r="B243" s="29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f t="shared" si="38"/>
        <v>0</v>
      </c>
      <c r="J243" s="29">
        <v>0.75</v>
      </c>
      <c r="K243" s="29">
        <v>0</v>
      </c>
      <c r="L243" s="29">
        <f t="shared" si="39"/>
        <v>0</v>
      </c>
      <c r="M243" s="29">
        <f t="shared" si="40"/>
        <v>0</v>
      </c>
      <c r="N243" s="29">
        <v>1</v>
      </c>
      <c r="O243" s="12">
        <f t="shared" si="41"/>
        <v>-4.5</v>
      </c>
      <c r="P243" s="40">
        <v>0</v>
      </c>
      <c r="Q243" s="33">
        <f t="shared" si="42"/>
        <v>4.5</v>
      </c>
      <c r="R243" s="12">
        <f t="shared" si="43"/>
        <v>-4.5</v>
      </c>
      <c r="S243" s="29">
        <f t="shared" si="44"/>
        <v>0</v>
      </c>
      <c r="T243" s="37">
        <f t="shared" si="45"/>
        <v>5.5</v>
      </c>
      <c r="U243" s="29">
        <v>2</v>
      </c>
    </row>
    <row r="244" spans="1:21" ht="15">
      <c r="A244" s="12" t="s">
        <v>416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f t="shared" si="38"/>
        <v>0</v>
      </c>
      <c r="J244" s="29">
        <v>0.75</v>
      </c>
      <c r="K244" s="29">
        <v>0</v>
      </c>
      <c r="L244" s="29">
        <f t="shared" si="39"/>
        <v>0</v>
      </c>
      <c r="M244" s="29">
        <f t="shared" si="40"/>
        <v>0</v>
      </c>
      <c r="N244" s="29">
        <v>1</v>
      </c>
      <c r="O244" s="12">
        <f t="shared" si="41"/>
        <v>-4.5</v>
      </c>
      <c r="P244" s="40">
        <v>0</v>
      </c>
      <c r="Q244" s="33">
        <f t="shared" si="42"/>
        <v>4.5</v>
      </c>
      <c r="R244" s="12">
        <f t="shared" si="43"/>
        <v>-4.5</v>
      </c>
      <c r="S244" s="29">
        <f t="shared" si="44"/>
        <v>0</v>
      </c>
      <c r="T244" s="37">
        <f t="shared" si="45"/>
        <v>5.5</v>
      </c>
      <c r="U244" s="29">
        <v>2</v>
      </c>
    </row>
    <row r="245" spans="1:21" ht="15">
      <c r="A245" s="12" t="s">
        <v>417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f t="shared" si="38"/>
        <v>0</v>
      </c>
      <c r="J245" s="29">
        <v>0.75</v>
      </c>
      <c r="K245" s="29">
        <v>0</v>
      </c>
      <c r="L245" s="29">
        <f t="shared" si="39"/>
        <v>0</v>
      </c>
      <c r="M245" s="29">
        <f t="shared" si="40"/>
        <v>0</v>
      </c>
      <c r="N245" s="29">
        <v>1</v>
      </c>
      <c r="O245" s="12">
        <f t="shared" si="41"/>
        <v>-4.5</v>
      </c>
      <c r="P245" s="40">
        <v>0</v>
      </c>
      <c r="Q245" s="33">
        <f t="shared" si="42"/>
        <v>4.5</v>
      </c>
      <c r="R245" s="12">
        <f t="shared" si="43"/>
        <v>-4.5</v>
      </c>
      <c r="S245" s="29">
        <f t="shared" si="44"/>
        <v>0</v>
      </c>
      <c r="T245" s="37">
        <f t="shared" si="45"/>
        <v>5.5</v>
      </c>
      <c r="U245" s="29">
        <v>2</v>
      </c>
    </row>
    <row r="246" spans="1:21" ht="15">
      <c r="A246" s="12" t="s">
        <v>418</v>
      </c>
      <c r="B246" s="29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f t="shared" si="38"/>
        <v>0</v>
      </c>
      <c r="J246" s="29">
        <v>0.75</v>
      </c>
      <c r="K246" s="29">
        <v>0</v>
      </c>
      <c r="L246" s="29">
        <f t="shared" si="39"/>
        <v>0</v>
      </c>
      <c r="M246" s="29">
        <f t="shared" si="40"/>
        <v>0</v>
      </c>
      <c r="N246" s="29">
        <v>1</v>
      </c>
      <c r="O246" s="12">
        <f t="shared" si="41"/>
        <v>-4.5</v>
      </c>
      <c r="P246" s="40">
        <v>0</v>
      </c>
      <c r="Q246" s="33">
        <f t="shared" si="42"/>
        <v>4.5</v>
      </c>
      <c r="R246" s="12">
        <f t="shared" si="43"/>
        <v>-4.5</v>
      </c>
      <c r="S246" s="29">
        <f t="shared" si="44"/>
        <v>0</v>
      </c>
      <c r="T246" s="37">
        <f t="shared" si="45"/>
        <v>5.5</v>
      </c>
      <c r="U246" s="29">
        <v>2</v>
      </c>
    </row>
    <row r="247" spans="1:21" ht="15">
      <c r="A247" s="12" t="s">
        <v>419</v>
      </c>
      <c r="B247" s="29">
        <v>0</v>
      </c>
      <c r="C247" s="29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f t="shared" si="38"/>
        <v>0</v>
      </c>
      <c r="J247" s="29">
        <v>0.75</v>
      </c>
      <c r="K247" s="29">
        <v>0</v>
      </c>
      <c r="L247" s="29">
        <f t="shared" si="39"/>
        <v>0</v>
      </c>
      <c r="M247" s="29">
        <f t="shared" si="40"/>
        <v>0</v>
      </c>
      <c r="N247" s="29">
        <v>1</v>
      </c>
      <c r="O247" s="12">
        <f t="shared" si="41"/>
        <v>-4.5</v>
      </c>
      <c r="P247" s="40">
        <v>0</v>
      </c>
      <c r="Q247" s="33">
        <f t="shared" si="42"/>
        <v>4.5</v>
      </c>
      <c r="R247" s="12">
        <f t="shared" si="43"/>
        <v>-4.5</v>
      </c>
      <c r="S247" s="29">
        <f t="shared" si="44"/>
        <v>0</v>
      </c>
      <c r="T247" s="37">
        <f t="shared" si="45"/>
        <v>5.5</v>
      </c>
      <c r="U247" s="29">
        <v>2</v>
      </c>
    </row>
    <row r="248" spans="1:21" ht="15">
      <c r="A248" s="12" t="s">
        <v>420</v>
      </c>
      <c r="B248" s="29">
        <v>0</v>
      </c>
      <c r="C248" s="29">
        <v>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f t="shared" si="38"/>
        <v>0</v>
      </c>
      <c r="J248" s="29">
        <v>0.75</v>
      </c>
      <c r="K248" s="29">
        <v>0</v>
      </c>
      <c r="L248" s="29">
        <f t="shared" si="39"/>
        <v>0</v>
      </c>
      <c r="M248" s="29">
        <f t="shared" si="40"/>
        <v>0</v>
      </c>
      <c r="N248" s="29">
        <v>1</v>
      </c>
      <c r="O248" s="12">
        <f t="shared" si="41"/>
        <v>-4.5</v>
      </c>
      <c r="P248" s="40">
        <v>0</v>
      </c>
      <c r="Q248" s="33">
        <f t="shared" si="42"/>
        <v>4.5</v>
      </c>
      <c r="R248" s="12">
        <f t="shared" si="43"/>
        <v>-4.5</v>
      </c>
      <c r="S248" s="29">
        <f t="shared" si="44"/>
        <v>0</v>
      </c>
      <c r="T248" s="37">
        <f t="shared" si="45"/>
        <v>5.5</v>
      </c>
      <c r="U248" s="29">
        <v>2</v>
      </c>
    </row>
    <row r="249" spans="1:21" ht="15">
      <c r="A249" s="12" t="s">
        <v>421</v>
      </c>
      <c r="B249" s="29">
        <v>0</v>
      </c>
      <c r="C249" s="29">
        <v>0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f t="shared" si="38"/>
        <v>0</v>
      </c>
      <c r="J249" s="29">
        <v>0.75</v>
      </c>
      <c r="K249" s="29">
        <v>0</v>
      </c>
      <c r="L249" s="29">
        <f t="shared" si="39"/>
        <v>0</v>
      </c>
      <c r="M249" s="29">
        <f t="shared" si="40"/>
        <v>0</v>
      </c>
      <c r="N249" s="29">
        <v>1</v>
      </c>
      <c r="O249" s="12">
        <f t="shared" si="41"/>
        <v>-4.5</v>
      </c>
      <c r="P249" s="40">
        <v>0</v>
      </c>
      <c r="Q249" s="33">
        <f t="shared" si="42"/>
        <v>4.5</v>
      </c>
      <c r="R249" s="12">
        <f t="shared" si="43"/>
        <v>-4.5</v>
      </c>
      <c r="S249" s="29">
        <f t="shared" si="44"/>
        <v>0</v>
      </c>
      <c r="T249" s="37">
        <f t="shared" si="45"/>
        <v>5.5</v>
      </c>
      <c r="U249" s="29">
        <v>2</v>
      </c>
    </row>
    <row r="250" spans="1:21" ht="15">
      <c r="A250" s="12" t="s">
        <v>422</v>
      </c>
      <c r="B250" s="29">
        <v>0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f t="shared" si="38"/>
        <v>0</v>
      </c>
      <c r="J250" s="29">
        <v>0.75</v>
      </c>
      <c r="K250" s="29">
        <v>0</v>
      </c>
      <c r="L250" s="29">
        <f t="shared" si="39"/>
        <v>0</v>
      </c>
      <c r="M250" s="29">
        <f t="shared" si="40"/>
        <v>0</v>
      </c>
      <c r="N250" s="29">
        <v>1</v>
      </c>
      <c r="O250" s="12">
        <f t="shared" si="41"/>
        <v>-4.5</v>
      </c>
      <c r="P250" s="40">
        <v>0</v>
      </c>
      <c r="Q250" s="33">
        <f t="shared" si="42"/>
        <v>4.5</v>
      </c>
      <c r="R250" s="12">
        <f t="shared" si="43"/>
        <v>-4.5</v>
      </c>
      <c r="S250" s="29">
        <f t="shared" si="44"/>
        <v>0</v>
      </c>
      <c r="T250" s="37">
        <f t="shared" si="45"/>
        <v>5.5</v>
      </c>
      <c r="U250" s="29">
        <v>2</v>
      </c>
    </row>
    <row r="251" spans="1:21" ht="15">
      <c r="A251" s="12" t="s">
        <v>423</v>
      </c>
      <c r="B251" s="29">
        <v>0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f t="shared" si="38"/>
        <v>0</v>
      </c>
      <c r="J251" s="29">
        <v>0.75</v>
      </c>
      <c r="K251" s="29">
        <v>0</v>
      </c>
      <c r="L251" s="29">
        <f t="shared" si="39"/>
        <v>0</v>
      </c>
      <c r="M251" s="29">
        <f t="shared" si="40"/>
        <v>0</v>
      </c>
      <c r="N251" s="29">
        <v>1</v>
      </c>
      <c r="O251" s="12">
        <f t="shared" si="41"/>
        <v>-4.5</v>
      </c>
      <c r="P251" s="40">
        <v>0</v>
      </c>
      <c r="Q251" s="33">
        <f t="shared" si="42"/>
        <v>4.5</v>
      </c>
      <c r="R251" s="12">
        <f t="shared" si="43"/>
        <v>-4.5</v>
      </c>
      <c r="S251" s="29">
        <f t="shared" si="44"/>
        <v>0</v>
      </c>
      <c r="T251" s="37">
        <f t="shared" si="45"/>
        <v>5.5</v>
      </c>
      <c r="U251" s="29">
        <v>2</v>
      </c>
    </row>
    <row r="252" spans="1:21" ht="15">
      <c r="A252" s="12" t="s">
        <v>472</v>
      </c>
      <c r="B252" s="29">
        <v>0</v>
      </c>
      <c r="C252" s="29">
        <v>0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f t="shared" ref="I252:I257" si="46">AVERAGE(B252:H252)</f>
        <v>0</v>
      </c>
      <c r="J252" s="29">
        <v>0.75</v>
      </c>
      <c r="K252" s="29">
        <v>0</v>
      </c>
      <c r="L252" s="29">
        <f t="shared" ref="L252:L257" si="47">+B252+K252</f>
        <v>0</v>
      </c>
      <c r="M252" s="29">
        <f t="shared" ref="M252:M257" si="48">+L252/J252</f>
        <v>0</v>
      </c>
      <c r="N252" s="29">
        <v>1</v>
      </c>
      <c r="O252" s="12">
        <f t="shared" ref="O252:O257" si="49">+L252-(J252*6)</f>
        <v>-4.5</v>
      </c>
      <c r="P252" s="40">
        <v>0</v>
      </c>
      <c r="Q252" s="33">
        <f t="shared" ref="Q252:Q257" si="50">(1+P252)*J252*6</f>
        <v>4.5</v>
      </c>
      <c r="R252" s="12">
        <f t="shared" ref="R252:R257" si="51">L252-J252*6</f>
        <v>-4.5</v>
      </c>
      <c r="S252" s="29">
        <f t="shared" ref="S252:S257" si="52">IF(R252&lt;0,0,R252)</f>
        <v>0</v>
      </c>
      <c r="T252" s="37">
        <f t="shared" ref="T252:T257" si="53">Q252+N252-S252</f>
        <v>5.5</v>
      </c>
      <c r="U252" s="29">
        <v>2</v>
      </c>
    </row>
    <row r="253" spans="1:21" ht="15">
      <c r="A253" s="12" t="s">
        <v>424</v>
      </c>
      <c r="B253" s="29">
        <v>0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f t="shared" si="46"/>
        <v>0</v>
      </c>
      <c r="J253" s="29">
        <v>0.75</v>
      </c>
      <c r="K253" s="29">
        <v>0</v>
      </c>
      <c r="L253" s="29">
        <f t="shared" si="47"/>
        <v>0</v>
      </c>
      <c r="M253" s="29">
        <f t="shared" si="48"/>
        <v>0</v>
      </c>
      <c r="N253" s="29">
        <v>1</v>
      </c>
      <c r="O253" s="12">
        <f t="shared" si="49"/>
        <v>-4.5</v>
      </c>
      <c r="P253" s="40">
        <v>0</v>
      </c>
      <c r="Q253" s="33">
        <f t="shared" si="50"/>
        <v>4.5</v>
      </c>
      <c r="R253" s="12">
        <f t="shared" si="51"/>
        <v>-4.5</v>
      </c>
      <c r="S253" s="29">
        <f t="shared" si="52"/>
        <v>0</v>
      </c>
      <c r="T253" s="37">
        <f t="shared" si="53"/>
        <v>5.5</v>
      </c>
      <c r="U253" s="29">
        <v>2</v>
      </c>
    </row>
    <row r="254" spans="1:21" ht="15">
      <c r="A254" s="12" t="s">
        <v>425</v>
      </c>
      <c r="B254" s="29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f t="shared" si="46"/>
        <v>0</v>
      </c>
      <c r="J254" s="29">
        <v>0.75</v>
      </c>
      <c r="K254" s="29">
        <v>0</v>
      </c>
      <c r="L254" s="29">
        <f t="shared" si="47"/>
        <v>0</v>
      </c>
      <c r="M254" s="29">
        <f t="shared" si="48"/>
        <v>0</v>
      </c>
      <c r="N254" s="29">
        <v>1</v>
      </c>
      <c r="O254" s="12">
        <f t="shared" si="49"/>
        <v>-4.5</v>
      </c>
      <c r="P254" s="40">
        <v>0</v>
      </c>
      <c r="Q254" s="33">
        <f t="shared" si="50"/>
        <v>4.5</v>
      </c>
      <c r="R254" s="12">
        <f t="shared" si="51"/>
        <v>-4.5</v>
      </c>
      <c r="S254" s="29">
        <f t="shared" si="52"/>
        <v>0</v>
      </c>
      <c r="T254" s="37">
        <f t="shared" si="53"/>
        <v>5.5</v>
      </c>
      <c r="U254" s="29">
        <v>2</v>
      </c>
    </row>
    <row r="255" spans="1:21" ht="15">
      <c r="A255" s="12" t="s">
        <v>426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f t="shared" si="46"/>
        <v>0</v>
      </c>
      <c r="J255" s="29">
        <v>0.75</v>
      </c>
      <c r="K255" s="29">
        <v>0</v>
      </c>
      <c r="L255" s="29">
        <f t="shared" si="47"/>
        <v>0</v>
      </c>
      <c r="M255" s="29">
        <f t="shared" si="48"/>
        <v>0</v>
      </c>
      <c r="N255" s="29">
        <v>1</v>
      </c>
      <c r="O255" s="12">
        <f t="shared" si="49"/>
        <v>-4.5</v>
      </c>
      <c r="P255" s="40">
        <v>0</v>
      </c>
      <c r="Q255" s="33">
        <f t="shared" si="50"/>
        <v>4.5</v>
      </c>
      <c r="R255" s="12">
        <f t="shared" si="51"/>
        <v>-4.5</v>
      </c>
      <c r="S255" s="29">
        <f t="shared" si="52"/>
        <v>0</v>
      </c>
      <c r="T255" s="37">
        <f t="shared" si="53"/>
        <v>5.5</v>
      </c>
      <c r="U255" s="29">
        <v>2</v>
      </c>
    </row>
    <row r="256" spans="1:21" ht="15">
      <c r="A256" s="12" t="s">
        <v>427</v>
      </c>
      <c r="B256" s="29">
        <v>0</v>
      </c>
      <c r="C256" s="29">
        <v>0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f t="shared" si="46"/>
        <v>0</v>
      </c>
      <c r="J256" s="29">
        <v>0.75</v>
      </c>
      <c r="K256" s="29">
        <v>0</v>
      </c>
      <c r="L256" s="29">
        <f t="shared" si="47"/>
        <v>0</v>
      </c>
      <c r="M256" s="29">
        <f t="shared" si="48"/>
        <v>0</v>
      </c>
      <c r="N256" s="29">
        <v>1</v>
      </c>
      <c r="O256" s="12">
        <f t="shared" si="49"/>
        <v>-4.5</v>
      </c>
      <c r="P256" s="40">
        <v>0</v>
      </c>
      <c r="Q256" s="33">
        <f t="shared" si="50"/>
        <v>4.5</v>
      </c>
      <c r="R256" s="12">
        <f t="shared" si="51"/>
        <v>-4.5</v>
      </c>
      <c r="S256" s="29">
        <f t="shared" si="52"/>
        <v>0</v>
      </c>
      <c r="T256" s="37">
        <f t="shared" si="53"/>
        <v>5.5</v>
      </c>
      <c r="U256" s="29">
        <v>2</v>
      </c>
    </row>
    <row r="257" spans="1:21" ht="15">
      <c r="A257" s="12" t="s">
        <v>473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f t="shared" si="46"/>
        <v>0</v>
      </c>
      <c r="J257" s="29">
        <v>0.75</v>
      </c>
      <c r="K257" s="29">
        <v>0</v>
      </c>
      <c r="L257" s="29">
        <f t="shared" si="47"/>
        <v>0</v>
      </c>
      <c r="M257" s="29">
        <f t="shared" si="48"/>
        <v>0</v>
      </c>
      <c r="N257" s="29">
        <v>1</v>
      </c>
      <c r="O257" s="12">
        <f t="shared" si="49"/>
        <v>-4.5</v>
      </c>
      <c r="P257" s="40">
        <v>0</v>
      </c>
      <c r="Q257" s="33">
        <f t="shared" si="50"/>
        <v>4.5</v>
      </c>
      <c r="R257" s="12">
        <f t="shared" si="51"/>
        <v>-4.5</v>
      </c>
      <c r="S257" s="29">
        <f t="shared" si="52"/>
        <v>0</v>
      </c>
      <c r="T257" s="37">
        <f t="shared" si="53"/>
        <v>5.5</v>
      </c>
      <c r="U257" s="29">
        <v>2</v>
      </c>
    </row>
    <row r="258" spans="1:21" ht="15">
      <c r="A258" s="12" t="s">
        <v>428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f t="shared" ref="I258:I321" si="54">AVERAGE(B258:H258)</f>
        <v>0</v>
      </c>
      <c r="J258" s="29">
        <v>0.75</v>
      </c>
      <c r="K258" s="29">
        <v>0</v>
      </c>
      <c r="L258" s="29">
        <f t="shared" ref="L258:L321" si="55">+B258+K258</f>
        <v>0</v>
      </c>
      <c r="M258" s="29">
        <f t="shared" ref="M258:M321" si="56">+L258/J258</f>
        <v>0</v>
      </c>
      <c r="N258" s="29">
        <v>1</v>
      </c>
      <c r="O258" s="12">
        <f t="shared" ref="O258:O321" si="57">+L258-(J258*6)</f>
        <v>-4.5</v>
      </c>
      <c r="P258" s="40">
        <v>0</v>
      </c>
      <c r="Q258" s="33">
        <f t="shared" ref="Q258:Q321" si="58">(1+P258)*J258*6</f>
        <v>4.5</v>
      </c>
      <c r="R258" s="12">
        <f t="shared" ref="R258:R321" si="59">L258-J258*6</f>
        <v>-4.5</v>
      </c>
      <c r="S258" s="29">
        <f t="shared" ref="S258:S321" si="60">IF(R258&lt;0,0,R258)</f>
        <v>0</v>
      </c>
      <c r="T258" s="37">
        <f t="shared" ref="T258:T321" si="61">Q258+N258-S258</f>
        <v>5.5</v>
      </c>
      <c r="U258" s="29">
        <v>2</v>
      </c>
    </row>
    <row r="259" spans="1:21" ht="15">
      <c r="A259" s="12" t="s">
        <v>429</v>
      </c>
      <c r="B259" s="29">
        <v>0</v>
      </c>
      <c r="C259" s="29">
        <v>0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f t="shared" si="54"/>
        <v>0</v>
      </c>
      <c r="J259" s="29">
        <v>0.75</v>
      </c>
      <c r="K259" s="29">
        <v>0</v>
      </c>
      <c r="L259" s="29">
        <f t="shared" si="55"/>
        <v>0</v>
      </c>
      <c r="M259" s="29">
        <f t="shared" si="56"/>
        <v>0</v>
      </c>
      <c r="N259" s="29">
        <v>1</v>
      </c>
      <c r="O259" s="12">
        <f t="shared" si="57"/>
        <v>-4.5</v>
      </c>
      <c r="P259" s="40">
        <v>0</v>
      </c>
      <c r="Q259" s="33">
        <f t="shared" si="58"/>
        <v>4.5</v>
      </c>
      <c r="R259" s="12">
        <f t="shared" si="59"/>
        <v>-4.5</v>
      </c>
      <c r="S259" s="29">
        <f t="shared" si="60"/>
        <v>0</v>
      </c>
      <c r="T259" s="37">
        <f t="shared" si="61"/>
        <v>5.5</v>
      </c>
      <c r="U259" s="29">
        <v>2</v>
      </c>
    </row>
    <row r="260" spans="1:21" ht="15">
      <c r="A260" s="12" t="s">
        <v>430</v>
      </c>
      <c r="B260" s="29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f t="shared" si="54"/>
        <v>0</v>
      </c>
      <c r="J260" s="29">
        <v>0.75</v>
      </c>
      <c r="K260" s="29">
        <v>0</v>
      </c>
      <c r="L260" s="29">
        <f t="shared" si="55"/>
        <v>0</v>
      </c>
      <c r="M260" s="29">
        <f t="shared" si="56"/>
        <v>0</v>
      </c>
      <c r="N260" s="29">
        <v>1</v>
      </c>
      <c r="O260" s="12">
        <f t="shared" si="57"/>
        <v>-4.5</v>
      </c>
      <c r="P260" s="40">
        <v>0</v>
      </c>
      <c r="Q260" s="33">
        <f t="shared" si="58"/>
        <v>4.5</v>
      </c>
      <c r="R260" s="12">
        <f t="shared" si="59"/>
        <v>-4.5</v>
      </c>
      <c r="S260" s="29">
        <f t="shared" si="60"/>
        <v>0</v>
      </c>
      <c r="T260" s="37">
        <f t="shared" si="61"/>
        <v>5.5</v>
      </c>
      <c r="U260" s="29">
        <v>2</v>
      </c>
    </row>
    <row r="261" spans="1:21" ht="15">
      <c r="A261" s="12" t="s">
        <v>431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f t="shared" si="54"/>
        <v>0</v>
      </c>
      <c r="J261" s="29">
        <v>0.75</v>
      </c>
      <c r="K261" s="29">
        <v>0</v>
      </c>
      <c r="L261" s="29">
        <f t="shared" si="55"/>
        <v>0</v>
      </c>
      <c r="M261" s="29">
        <f t="shared" si="56"/>
        <v>0</v>
      </c>
      <c r="N261" s="29">
        <v>1</v>
      </c>
      <c r="O261" s="12">
        <f t="shared" si="57"/>
        <v>-4.5</v>
      </c>
      <c r="P261" s="40">
        <v>0</v>
      </c>
      <c r="Q261" s="33">
        <f t="shared" si="58"/>
        <v>4.5</v>
      </c>
      <c r="R261" s="12">
        <f t="shared" si="59"/>
        <v>-4.5</v>
      </c>
      <c r="S261" s="29">
        <f t="shared" si="60"/>
        <v>0</v>
      </c>
      <c r="T261" s="37">
        <f t="shared" si="61"/>
        <v>5.5</v>
      </c>
      <c r="U261" s="29">
        <v>2</v>
      </c>
    </row>
    <row r="262" spans="1:21" ht="15">
      <c r="A262" s="5" t="s">
        <v>474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f t="shared" si="54"/>
        <v>0</v>
      </c>
      <c r="J262" s="29">
        <v>0.75</v>
      </c>
      <c r="K262" s="29">
        <v>0</v>
      </c>
      <c r="L262" s="29">
        <f t="shared" si="55"/>
        <v>0</v>
      </c>
      <c r="M262" s="29">
        <f t="shared" si="56"/>
        <v>0</v>
      </c>
      <c r="N262" s="29">
        <v>1</v>
      </c>
      <c r="O262" s="12">
        <f t="shared" si="57"/>
        <v>-4.5</v>
      </c>
      <c r="P262" s="40">
        <v>0</v>
      </c>
      <c r="Q262" s="33">
        <f t="shared" si="58"/>
        <v>4.5</v>
      </c>
      <c r="R262" s="12">
        <f t="shared" si="59"/>
        <v>-4.5</v>
      </c>
      <c r="S262" s="29">
        <f t="shared" si="60"/>
        <v>0</v>
      </c>
      <c r="T262" s="37">
        <f t="shared" si="61"/>
        <v>5.5</v>
      </c>
      <c r="U262" s="29">
        <v>2</v>
      </c>
    </row>
    <row r="263" spans="1:21" ht="15">
      <c r="A263" s="5" t="s">
        <v>432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f t="shared" si="54"/>
        <v>0</v>
      </c>
      <c r="J263" s="29">
        <v>0.75</v>
      </c>
      <c r="K263" s="29">
        <v>0</v>
      </c>
      <c r="L263" s="29">
        <f t="shared" si="55"/>
        <v>0</v>
      </c>
      <c r="M263" s="29">
        <f t="shared" si="56"/>
        <v>0</v>
      </c>
      <c r="N263" s="29">
        <v>1</v>
      </c>
      <c r="O263" s="12">
        <f t="shared" si="57"/>
        <v>-4.5</v>
      </c>
      <c r="P263" s="40">
        <v>0</v>
      </c>
      <c r="Q263" s="33">
        <f t="shared" si="58"/>
        <v>4.5</v>
      </c>
      <c r="R263" s="12">
        <f t="shared" si="59"/>
        <v>-4.5</v>
      </c>
      <c r="S263" s="29">
        <f t="shared" si="60"/>
        <v>0</v>
      </c>
      <c r="T263" s="37">
        <f t="shared" si="61"/>
        <v>5.5</v>
      </c>
      <c r="U263" s="29">
        <v>2</v>
      </c>
    </row>
    <row r="264" spans="1:21" ht="15">
      <c r="A264" s="5" t="s">
        <v>433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f t="shared" si="54"/>
        <v>0</v>
      </c>
      <c r="J264" s="29">
        <v>0.75</v>
      </c>
      <c r="K264" s="29">
        <v>0</v>
      </c>
      <c r="L264" s="29">
        <f t="shared" si="55"/>
        <v>0</v>
      </c>
      <c r="M264" s="29">
        <f t="shared" si="56"/>
        <v>0</v>
      </c>
      <c r="N264" s="29">
        <v>1</v>
      </c>
      <c r="O264" s="12">
        <f t="shared" si="57"/>
        <v>-4.5</v>
      </c>
      <c r="P264" s="40">
        <v>0</v>
      </c>
      <c r="Q264" s="33">
        <f t="shared" si="58"/>
        <v>4.5</v>
      </c>
      <c r="R264" s="12">
        <f t="shared" si="59"/>
        <v>-4.5</v>
      </c>
      <c r="S264" s="29">
        <f t="shared" si="60"/>
        <v>0</v>
      </c>
      <c r="T264" s="37">
        <f t="shared" si="61"/>
        <v>5.5</v>
      </c>
      <c r="U264" s="29">
        <v>2</v>
      </c>
    </row>
    <row r="265" spans="1:21" ht="15">
      <c r="A265" s="5" t="s">
        <v>434</v>
      </c>
      <c r="B265" s="29">
        <v>0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f t="shared" si="54"/>
        <v>0</v>
      </c>
      <c r="J265" s="29">
        <v>0.75</v>
      </c>
      <c r="K265" s="29">
        <v>0</v>
      </c>
      <c r="L265" s="29">
        <f t="shared" si="55"/>
        <v>0</v>
      </c>
      <c r="M265" s="29">
        <f t="shared" si="56"/>
        <v>0</v>
      </c>
      <c r="N265" s="29">
        <v>1</v>
      </c>
      <c r="O265" s="12">
        <f t="shared" si="57"/>
        <v>-4.5</v>
      </c>
      <c r="P265" s="40">
        <v>0</v>
      </c>
      <c r="Q265" s="33">
        <f t="shared" si="58"/>
        <v>4.5</v>
      </c>
      <c r="R265" s="12">
        <f t="shared" si="59"/>
        <v>-4.5</v>
      </c>
      <c r="S265" s="29">
        <f t="shared" si="60"/>
        <v>0</v>
      </c>
      <c r="T265" s="37">
        <f t="shared" si="61"/>
        <v>5.5</v>
      </c>
      <c r="U265" s="29">
        <v>2</v>
      </c>
    </row>
    <row r="266" spans="1:21" ht="15">
      <c r="A266" s="5" t="s">
        <v>435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f t="shared" si="54"/>
        <v>0</v>
      </c>
      <c r="J266" s="29">
        <v>0.75</v>
      </c>
      <c r="K266" s="29">
        <v>0</v>
      </c>
      <c r="L266" s="29">
        <f t="shared" si="55"/>
        <v>0</v>
      </c>
      <c r="M266" s="29">
        <f t="shared" si="56"/>
        <v>0</v>
      </c>
      <c r="N266" s="29">
        <v>1</v>
      </c>
      <c r="O266" s="12">
        <f t="shared" si="57"/>
        <v>-4.5</v>
      </c>
      <c r="P266" s="40">
        <v>0</v>
      </c>
      <c r="Q266" s="33">
        <f t="shared" si="58"/>
        <v>4.5</v>
      </c>
      <c r="R266" s="12">
        <f t="shared" si="59"/>
        <v>-4.5</v>
      </c>
      <c r="S266" s="29">
        <f t="shared" si="60"/>
        <v>0</v>
      </c>
      <c r="T266" s="37">
        <f t="shared" si="61"/>
        <v>5.5</v>
      </c>
      <c r="U266" s="29">
        <v>2</v>
      </c>
    </row>
    <row r="267" spans="1:21" ht="15">
      <c r="A267" s="5" t="s">
        <v>436</v>
      </c>
      <c r="B267" s="29">
        <v>0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f t="shared" si="54"/>
        <v>0</v>
      </c>
      <c r="J267" s="29">
        <v>0.75</v>
      </c>
      <c r="K267" s="29">
        <v>0</v>
      </c>
      <c r="L267" s="29">
        <f t="shared" si="55"/>
        <v>0</v>
      </c>
      <c r="M267" s="29">
        <f t="shared" si="56"/>
        <v>0</v>
      </c>
      <c r="N267" s="29">
        <v>1</v>
      </c>
      <c r="O267" s="12">
        <f t="shared" si="57"/>
        <v>-4.5</v>
      </c>
      <c r="P267" s="40">
        <v>0</v>
      </c>
      <c r="Q267" s="33">
        <f t="shared" si="58"/>
        <v>4.5</v>
      </c>
      <c r="R267" s="12">
        <f t="shared" si="59"/>
        <v>-4.5</v>
      </c>
      <c r="S267" s="29">
        <f t="shared" si="60"/>
        <v>0</v>
      </c>
      <c r="T267" s="37">
        <f t="shared" si="61"/>
        <v>5.5</v>
      </c>
      <c r="U267" s="29">
        <v>2</v>
      </c>
    </row>
    <row r="268" spans="1:21" ht="15">
      <c r="A268" s="5" t="s">
        <v>437</v>
      </c>
      <c r="B268" s="29">
        <v>0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f t="shared" si="54"/>
        <v>0</v>
      </c>
      <c r="J268" s="29">
        <v>0.75</v>
      </c>
      <c r="K268" s="29">
        <v>0</v>
      </c>
      <c r="L268" s="29">
        <f t="shared" si="55"/>
        <v>0</v>
      </c>
      <c r="M268" s="29">
        <f t="shared" si="56"/>
        <v>0</v>
      </c>
      <c r="N268" s="29">
        <v>1</v>
      </c>
      <c r="O268" s="12">
        <f t="shared" si="57"/>
        <v>-4.5</v>
      </c>
      <c r="P268" s="40">
        <v>0</v>
      </c>
      <c r="Q268" s="33">
        <f t="shared" si="58"/>
        <v>4.5</v>
      </c>
      <c r="R268" s="12">
        <f t="shared" si="59"/>
        <v>-4.5</v>
      </c>
      <c r="S268" s="29">
        <f t="shared" si="60"/>
        <v>0</v>
      </c>
      <c r="T268" s="37">
        <f t="shared" si="61"/>
        <v>5.5</v>
      </c>
      <c r="U268" s="29">
        <v>2</v>
      </c>
    </row>
    <row r="269" spans="1:21" ht="15">
      <c r="A269" s="5" t="s">
        <v>438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f t="shared" si="54"/>
        <v>0</v>
      </c>
      <c r="J269" s="29">
        <v>0.75</v>
      </c>
      <c r="K269" s="29">
        <v>0</v>
      </c>
      <c r="L269" s="29">
        <f t="shared" si="55"/>
        <v>0</v>
      </c>
      <c r="M269" s="29">
        <f t="shared" si="56"/>
        <v>0</v>
      </c>
      <c r="N269" s="29">
        <v>1</v>
      </c>
      <c r="O269" s="12">
        <f t="shared" si="57"/>
        <v>-4.5</v>
      </c>
      <c r="P269" s="40">
        <v>0</v>
      </c>
      <c r="Q269" s="33">
        <f t="shared" si="58"/>
        <v>4.5</v>
      </c>
      <c r="R269" s="12">
        <f t="shared" si="59"/>
        <v>-4.5</v>
      </c>
      <c r="S269" s="29">
        <f t="shared" si="60"/>
        <v>0</v>
      </c>
      <c r="T269" s="37">
        <f t="shared" si="61"/>
        <v>5.5</v>
      </c>
      <c r="U269" s="29">
        <v>2</v>
      </c>
    </row>
    <row r="270" spans="1:21" ht="15">
      <c r="A270" s="5" t="s">
        <v>440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f t="shared" si="54"/>
        <v>0</v>
      </c>
      <c r="J270" s="29">
        <v>0.75</v>
      </c>
      <c r="K270" s="29">
        <v>0</v>
      </c>
      <c r="L270" s="29">
        <f t="shared" si="55"/>
        <v>0</v>
      </c>
      <c r="M270" s="29">
        <f t="shared" si="56"/>
        <v>0</v>
      </c>
      <c r="N270" s="29">
        <v>1</v>
      </c>
      <c r="O270" s="12">
        <f t="shared" si="57"/>
        <v>-4.5</v>
      </c>
      <c r="P270" s="40">
        <v>0</v>
      </c>
      <c r="Q270" s="33">
        <f t="shared" si="58"/>
        <v>4.5</v>
      </c>
      <c r="R270" s="12">
        <f t="shared" si="59"/>
        <v>-4.5</v>
      </c>
      <c r="S270" s="29">
        <f t="shared" si="60"/>
        <v>0</v>
      </c>
      <c r="T270" s="37">
        <f t="shared" si="61"/>
        <v>5.5</v>
      </c>
      <c r="U270" s="29">
        <v>2</v>
      </c>
    </row>
    <row r="271" spans="1:21" ht="15">
      <c r="A271" s="5" t="s">
        <v>441</v>
      </c>
      <c r="B271" s="29">
        <v>0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f t="shared" si="54"/>
        <v>0</v>
      </c>
      <c r="J271" s="29">
        <v>0.75</v>
      </c>
      <c r="K271" s="29">
        <v>0</v>
      </c>
      <c r="L271" s="29">
        <f t="shared" si="55"/>
        <v>0</v>
      </c>
      <c r="M271" s="29">
        <f t="shared" si="56"/>
        <v>0</v>
      </c>
      <c r="N271" s="29">
        <v>1</v>
      </c>
      <c r="O271" s="12">
        <f t="shared" si="57"/>
        <v>-4.5</v>
      </c>
      <c r="P271" s="40">
        <v>0</v>
      </c>
      <c r="Q271" s="33">
        <f t="shared" si="58"/>
        <v>4.5</v>
      </c>
      <c r="R271" s="12">
        <f t="shared" si="59"/>
        <v>-4.5</v>
      </c>
      <c r="S271" s="29">
        <f t="shared" si="60"/>
        <v>0</v>
      </c>
      <c r="T271" s="37">
        <f t="shared" si="61"/>
        <v>5.5</v>
      </c>
      <c r="U271" s="29">
        <v>2</v>
      </c>
    </row>
    <row r="272" spans="1:21" ht="15">
      <c r="A272" s="5" t="s">
        <v>439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f t="shared" si="54"/>
        <v>0</v>
      </c>
      <c r="J272" s="29">
        <v>0.75</v>
      </c>
      <c r="K272" s="29">
        <v>0</v>
      </c>
      <c r="L272" s="29">
        <f t="shared" si="55"/>
        <v>0</v>
      </c>
      <c r="M272" s="29">
        <f t="shared" si="56"/>
        <v>0</v>
      </c>
      <c r="N272" s="29">
        <v>1</v>
      </c>
      <c r="O272" s="12">
        <f t="shared" si="57"/>
        <v>-4.5</v>
      </c>
      <c r="P272" s="40">
        <v>0</v>
      </c>
      <c r="Q272" s="33">
        <f t="shared" si="58"/>
        <v>4.5</v>
      </c>
      <c r="R272" s="12">
        <f t="shared" si="59"/>
        <v>-4.5</v>
      </c>
      <c r="S272" s="29">
        <f t="shared" si="60"/>
        <v>0</v>
      </c>
      <c r="T272" s="37">
        <f t="shared" si="61"/>
        <v>5.5</v>
      </c>
      <c r="U272" s="29">
        <v>2</v>
      </c>
    </row>
    <row r="273" spans="1:21" ht="15">
      <c r="A273" s="5" t="s">
        <v>442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f t="shared" si="54"/>
        <v>0</v>
      </c>
      <c r="J273" s="29">
        <v>0.75</v>
      </c>
      <c r="K273" s="29">
        <v>0</v>
      </c>
      <c r="L273" s="29">
        <f t="shared" si="55"/>
        <v>0</v>
      </c>
      <c r="M273" s="29">
        <f t="shared" si="56"/>
        <v>0</v>
      </c>
      <c r="N273" s="29">
        <v>1</v>
      </c>
      <c r="O273" s="12">
        <f t="shared" si="57"/>
        <v>-4.5</v>
      </c>
      <c r="P273" s="40">
        <v>0</v>
      </c>
      <c r="Q273" s="33">
        <f t="shared" si="58"/>
        <v>4.5</v>
      </c>
      <c r="R273" s="12">
        <f t="shared" si="59"/>
        <v>-4.5</v>
      </c>
      <c r="S273" s="29">
        <f t="shared" si="60"/>
        <v>0</v>
      </c>
      <c r="T273" s="37">
        <f t="shared" si="61"/>
        <v>5.5</v>
      </c>
      <c r="U273" s="29">
        <v>2</v>
      </c>
    </row>
    <row r="274" spans="1:21" ht="15">
      <c r="A274" s="5" t="s">
        <v>443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f t="shared" si="54"/>
        <v>0</v>
      </c>
      <c r="J274" s="29">
        <v>0.75</v>
      </c>
      <c r="K274" s="29">
        <v>0</v>
      </c>
      <c r="L274" s="29">
        <f t="shared" si="55"/>
        <v>0</v>
      </c>
      <c r="M274" s="29">
        <f t="shared" si="56"/>
        <v>0</v>
      </c>
      <c r="N274" s="29">
        <v>1</v>
      </c>
      <c r="O274" s="12">
        <f t="shared" si="57"/>
        <v>-4.5</v>
      </c>
      <c r="P274" s="40">
        <v>0</v>
      </c>
      <c r="Q274" s="33">
        <f t="shared" si="58"/>
        <v>4.5</v>
      </c>
      <c r="R274" s="12">
        <f t="shared" si="59"/>
        <v>-4.5</v>
      </c>
      <c r="S274" s="29">
        <f t="shared" si="60"/>
        <v>0</v>
      </c>
      <c r="T274" s="37">
        <f t="shared" si="61"/>
        <v>5.5</v>
      </c>
      <c r="U274" s="29">
        <v>2</v>
      </c>
    </row>
    <row r="275" spans="1:21" ht="15">
      <c r="A275" s="5" t="s">
        <v>444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f t="shared" si="54"/>
        <v>0</v>
      </c>
      <c r="J275" s="29">
        <v>0.75</v>
      </c>
      <c r="K275" s="29">
        <v>0</v>
      </c>
      <c r="L275" s="29">
        <f t="shared" si="55"/>
        <v>0</v>
      </c>
      <c r="M275" s="29">
        <f t="shared" si="56"/>
        <v>0</v>
      </c>
      <c r="N275" s="29">
        <v>1</v>
      </c>
      <c r="O275" s="12">
        <f t="shared" si="57"/>
        <v>-4.5</v>
      </c>
      <c r="P275" s="40">
        <v>0</v>
      </c>
      <c r="Q275" s="33">
        <f t="shared" si="58"/>
        <v>4.5</v>
      </c>
      <c r="R275" s="12">
        <f t="shared" si="59"/>
        <v>-4.5</v>
      </c>
      <c r="S275" s="29">
        <f t="shared" si="60"/>
        <v>0</v>
      </c>
      <c r="T275" s="37">
        <f t="shared" si="61"/>
        <v>5.5</v>
      </c>
      <c r="U275" s="29">
        <v>2</v>
      </c>
    </row>
    <row r="276" spans="1:21" ht="15">
      <c r="A276" s="5" t="s">
        <v>445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f t="shared" si="54"/>
        <v>0</v>
      </c>
      <c r="J276" s="29">
        <v>0.75</v>
      </c>
      <c r="K276" s="29">
        <v>0</v>
      </c>
      <c r="L276" s="29">
        <f t="shared" si="55"/>
        <v>0</v>
      </c>
      <c r="M276" s="29">
        <f t="shared" si="56"/>
        <v>0</v>
      </c>
      <c r="N276" s="29">
        <v>1</v>
      </c>
      <c r="O276" s="12">
        <f t="shared" si="57"/>
        <v>-4.5</v>
      </c>
      <c r="P276" s="40">
        <v>0</v>
      </c>
      <c r="Q276" s="33">
        <f t="shared" si="58"/>
        <v>4.5</v>
      </c>
      <c r="R276" s="12">
        <f t="shared" si="59"/>
        <v>-4.5</v>
      </c>
      <c r="S276" s="29">
        <f t="shared" si="60"/>
        <v>0</v>
      </c>
      <c r="T276" s="37">
        <f t="shared" si="61"/>
        <v>5.5</v>
      </c>
      <c r="U276" s="29">
        <v>2</v>
      </c>
    </row>
    <row r="277" spans="1:21" ht="15">
      <c r="A277" s="5" t="s">
        <v>446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f t="shared" si="54"/>
        <v>0</v>
      </c>
      <c r="J277" s="29">
        <v>0.75</v>
      </c>
      <c r="K277" s="29">
        <v>0</v>
      </c>
      <c r="L277" s="29">
        <f t="shared" si="55"/>
        <v>0</v>
      </c>
      <c r="M277" s="29">
        <f t="shared" si="56"/>
        <v>0</v>
      </c>
      <c r="N277" s="29">
        <v>1</v>
      </c>
      <c r="O277" s="12">
        <f t="shared" si="57"/>
        <v>-4.5</v>
      </c>
      <c r="P277" s="40">
        <v>0</v>
      </c>
      <c r="Q277" s="33">
        <f t="shared" si="58"/>
        <v>4.5</v>
      </c>
      <c r="R277" s="12">
        <f t="shared" si="59"/>
        <v>-4.5</v>
      </c>
      <c r="S277" s="29">
        <f t="shared" si="60"/>
        <v>0</v>
      </c>
      <c r="T277" s="37">
        <f t="shared" si="61"/>
        <v>5.5</v>
      </c>
      <c r="U277" s="29">
        <v>2</v>
      </c>
    </row>
    <row r="278" spans="1:21" ht="15">
      <c r="A278" s="5" t="s">
        <v>447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f t="shared" si="54"/>
        <v>0</v>
      </c>
      <c r="J278" s="29">
        <v>0.75</v>
      </c>
      <c r="K278" s="29">
        <v>0</v>
      </c>
      <c r="L278" s="29">
        <f t="shared" si="55"/>
        <v>0</v>
      </c>
      <c r="M278" s="29">
        <f t="shared" si="56"/>
        <v>0</v>
      </c>
      <c r="N278" s="29">
        <v>1</v>
      </c>
      <c r="O278" s="12">
        <f t="shared" si="57"/>
        <v>-4.5</v>
      </c>
      <c r="P278" s="40">
        <v>0</v>
      </c>
      <c r="Q278" s="33">
        <f t="shared" si="58"/>
        <v>4.5</v>
      </c>
      <c r="R278" s="12">
        <f t="shared" si="59"/>
        <v>-4.5</v>
      </c>
      <c r="S278" s="29">
        <f t="shared" si="60"/>
        <v>0</v>
      </c>
      <c r="T278" s="37">
        <f t="shared" si="61"/>
        <v>5.5</v>
      </c>
      <c r="U278" s="29">
        <v>2</v>
      </c>
    </row>
    <row r="279" spans="1:21" ht="15">
      <c r="A279" s="5" t="s">
        <v>448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f t="shared" si="54"/>
        <v>0</v>
      </c>
      <c r="J279" s="29">
        <v>0.75</v>
      </c>
      <c r="K279" s="29">
        <v>0</v>
      </c>
      <c r="L279" s="29">
        <f t="shared" si="55"/>
        <v>0</v>
      </c>
      <c r="M279" s="29">
        <f t="shared" si="56"/>
        <v>0</v>
      </c>
      <c r="N279" s="29">
        <v>1</v>
      </c>
      <c r="O279" s="12">
        <f t="shared" si="57"/>
        <v>-4.5</v>
      </c>
      <c r="P279" s="40">
        <v>0</v>
      </c>
      <c r="Q279" s="33">
        <f t="shared" si="58"/>
        <v>4.5</v>
      </c>
      <c r="R279" s="12">
        <f t="shared" si="59"/>
        <v>-4.5</v>
      </c>
      <c r="S279" s="29">
        <f t="shared" si="60"/>
        <v>0</v>
      </c>
      <c r="T279" s="37">
        <f t="shared" si="61"/>
        <v>5.5</v>
      </c>
      <c r="U279" s="29">
        <v>2</v>
      </c>
    </row>
    <row r="280" spans="1:21" ht="15">
      <c r="A280" s="5" t="s">
        <v>449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f t="shared" si="54"/>
        <v>0</v>
      </c>
      <c r="J280" s="29">
        <v>0.75</v>
      </c>
      <c r="K280" s="29">
        <v>0</v>
      </c>
      <c r="L280" s="29">
        <f t="shared" si="55"/>
        <v>0</v>
      </c>
      <c r="M280" s="29">
        <f t="shared" si="56"/>
        <v>0</v>
      </c>
      <c r="N280" s="29">
        <v>1</v>
      </c>
      <c r="O280" s="12">
        <f t="shared" si="57"/>
        <v>-4.5</v>
      </c>
      <c r="P280" s="40">
        <v>0</v>
      </c>
      <c r="Q280" s="33">
        <f t="shared" si="58"/>
        <v>4.5</v>
      </c>
      <c r="R280" s="12">
        <f t="shared" si="59"/>
        <v>-4.5</v>
      </c>
      <c r="S280" s="29">
        <f t="shared" si="60"/>
        <v>0</v>
      </c>
      <c r="T280" s="37">
        <f t="shared" si="61"/>
        <v>5.5</v>
      </c>
      <c r="U280" s="29">
        <v>2</v>
      </c>
    </row>
    <row r="281" spans="1:21" ht="15">
      <c r="A281" s="5" t="s">
        <v>450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f t="shared" si="54"/>
        <v>0</v>
      </c>
      <c r="J281" s="29">
        <v>0.75</v>
      </c>
      <c r="K281" s="29">
        <v>0</v>
      </c>
      <c r="L281" s="29">
        <f t="shared" si="55"/>
        <v>0</v>
      </c>
      <c r="M281" s="29">
        <f t="shared" si="56"/>
        <v>0</v>
      </c>
      <c r="N281" s="29">
        <v>1</v>
      </c>
      <c r="O281" s="12">
        <f t="shared" si="57"/>
        <v>-4.5</v>
      </c>
      <c r="P281" s="40">
        <v>0</v>
      </c>
      <c r="Q281" s="33">
        <f t="shared" si="58"/>
        <v>4.5</v>
      </c>
      <c r="R281" s="12">
        <f t="shared" si="59"/>
        <v>-4.5</v>
      </c>
      <c r="S281" s="29">
        <f t="shared" si="60"/>
        <v>0</v>
      </c>
      <c r="T281" s="37">
        <f t="shared" si="61"/>
        <v>5.5</v>
      </c>
      <c r="U281" s="29">
        <v>2</v>
      </c>
    </row>
    <row r="282" spans="1:21" ht="15">
      <c r="A282" s="5" t="s">
        <v>451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f t="shared" si="54"/>
        <v>0</v>
      </c>
      <c r="J282" s="29">
        <v>0.75</v>
      </c>
      <c r="K282" s="29">
        <v>0</v>
      </c>
      <c r="L282" s="29">
        <f t="shared" si="55"/>
        <v>0</v>
      </c>
      <c r="M282" s="29">
        <f t="shared" si="56"/>
        <v>0</v>
      </c>
      <c r="N282" s="29">
        <v>1</v>
      </c>
      <c r="O282" s="12">
        <f t="shared" si="57"/>
        <v>-4.5</v>
      </c>
      <c r="P282" s="40">
        <v>0</v>
      </c>
      <c r="Q282" s="33">
        <f t="shared" si="58"/>
        <v>4.5</v>
      </c>
      <c r="R282" s="12">
        <f t="shared" si="59"/>
        <v>-4.5</v>
      </c>
      <c r="S282" s="29">
        <f t="shared" si="60"/>
        <v>0</v>
      </c>
      <c r="T282" s="37">
        <f t="shared" si="61"/>
        <v>5.5</v>
      </c>
      <c r="U282" s="29">
        <v>2</v>
      </c>
    </row>
    <row r="283" spans="1:21" ht="15">
      <c r="A283" s="5" t="s">
        <v>452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f t="shared" si="54"/>
        <v>0</v>
      </c>
      <c r="J283" s="29">
        <v>0.75</v>
      </c>
      <c r="K283" s="29">
        <v>0</v>
      </c>
      <c r="L283" s="29">
        <f t="shared" si="55"/>
        <v>0</v>
      </c>
      <c r="M283" s="29">
        <f t="shared" si="56"/>
        <v>0</v>
      </c>
      <c r="N283" s="29">
        <v>1</v>
      </c>
      <c r="O283" s="12">
        <f t="shared" si="57"/>
        <v>-4.5</v>
      </c>
      <c r="P283" s="40">
        <v>0</v>
      </c>
      <c r="Q283" s="33">
        <f t="shared" si="58"/>
        <v>4.5</v>
      </c>
      <c r="R283" s="12">
        <f t="shared" si="59"/>
        <v>-4.5</v>
      </c>
      <c r="S283" s="29">
        <f t="shared" si="60"/>
        <v>0</v>
      </c>
      <c r="T283" s="37">
        <f t="shared" si="61"/>
        <v>5.5</v>
      </c>
      <c r="U283" s="29">
        <v>2</v>
      </c>
    </row>
    <row r="284" spans="1:21" ht="15">
      <c r="A284" s="5" t="s">
        <v>453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f t="shared" si="54"/>
        <v>0</v>
      </c>
      <c r="J284" s="29">
        <v>0.75</v>
      </c>
      <c r="K284" s="29">
        <v>0</v>
      </c>
      <c r="L284" s="29">
        <f t="shared" si="55"/>
        <v>0</v>
      </c>
      <c r="M284" s="29">
        <f t="shared" si="56"/>
        <v>0</v>
      </c>
      <c r="N284" s="29">
        <v>1</v>
      </c>
      <c r="O284" s="12">
        <f t="shared" si="57"/>
        <v>-4.5</v>
      </c>
      <c r="P284" s="40">
        <v>0</v>
      </c>
      <c r="Q284" s="33">
        <f t="shared" si="58"/>
        <v>4.5</v>
      </c>
      <c r="R284" s="12">
        <f t="shared" si="59"/>
        <v>-4.5</v>
      </c>
      <c r="S284" s="29">
        <f t="shared" si="60"/>
        <v>0</v>
      </c>
      <c r="T284" s="37">
        <f t="shared" si="61"/>
        <v>5.5</v>
      </c>
      <c r="U284" s="29">
        <v>2</v>
      </c>
    </row>
    <row r="285" spans="1:21" ht="15">
      <c r="A285" s="5" t="s">
        <v>454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f t="shared" si="54"/>
        <v>0</v>
      </c>
      <c r="J285" s="29">
        <v>0.75</v>
      </c>
      <c r="K285" s="29">
        <v>0</v>
      </c>
      <c r="L285" s="29">
        <f t="shared" si="55"/>
        <v>0</v>
      </c>
      <c r="M285" s="29">
        <f t="shared" si="56"/>
        <v>0</v>
      </c>
      <c r="N285" s="29">
        <v>1</v>
      </c>
      <c r="O285" s="12">
        <f t="shared" si="57"/>
        <v>-4.5</v>
      </c>
      <c r="P285" s="40">
        <v>0</v>
      </c>
      <c r="Q285" s="33">
        <f t="shared" si="58"/>
        <v>4.5</v>
      </c>
      <c r="R285" s="12">
        <f t="shared" si="59"/>
        <v>-4.5</v>
      </c>
      <c r="S285" s="29">
        <f t="shared" si="60"/>
        <v>0</v>
      </c>
      <c r="T285" s="37">
        <f t="shared" si="61"/>
        <v>5.5</v>
      </c>
      <c r="U285" s="29">
        <v>2</v>
      </c>
    </row>
    <row r="286" spans="1:21" ht="15">
      <c r="A286" s="5" t="s">
        <v>455</v>
      </c>
      <c r="B286" s="29">
        <v>0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f t="shared" si="54"/>
        <v>0</v>
      </c>
      <c r="J286" s="29">
        <v>0.75</v>
      </c>
      <c r="K286" s="29">
        <v>0</v>
      </c>
      <c r="L286" s="29">
        <f t="shared" si="55"/>
        <v>0</v>
      </c>
      <c r="M286" s="29">
        <f t="shared" si="56"/>
        <v>0</v>
      </c>
      <c r="N286" s="29">
        <v>1</v>
      </c>
      <c r="O286" s="12">
        <f t="shared" si="57"/>
        <v>-4.5</v>
      </c>
      <c r="P286" s="40">
        <v>0</v>
      </c>
      <c r="Q286" s="33">
        <f t="shared" si="58"/>
        <v>4.5</v>
      </c>
      <c r="R286" s="12">
        <f t="shared" si="59"/>
        <v>-4.5</v>
      </c>
      <c r="S286" s="29">
        <f t="shared" si="60"/>
        <v>0</v>
      </c>
      <c r="T286" s="37">
        <f t="shared" si="61"/>
        <v>5.5</v>
      </c>
      <c r="U286" s="29">
        <v>2</v>
      </c>
    </row>
    <row r="287" spans="1:21" ht="15">
      <c r="A287" s="12" t="s">
        <v>471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f t="shared" si="54"/>
        <v>0</v>
      </c>
      <c r="J287" s="29">
        <v>0.75</v>
      </c>
      <c r="K287" s="29">
        <v>0</v>
      </c>
      <c r="L287" s="29">
        <f t="shared" si="55"/>
        <v>0</v>
      </c>
      <c r="M287" s="29">
        <f t="shared" si="56"/>
        <v>0</v>
      </c>
      <c r="N287" s="29">
        <v>1</v>
      </c>
      <c r="O287" s="12">
        <f t="shared" si="57"/>
        <v>-4.5</v>
      </c>
      <c r="P287" s="40">
        <v>0</v>
      </c>
      <c r="Q287" s="33">
        <f t="shared" si="58"/>
        <v>4.5</v>
      </c>
      <c r="R287" s="12">
        <f t="shared" si="59"/>
        <v>-4.5</v>
      </c>
      <c r="S287" s="29">
        <f t="shared" si="60"/>
        <v>0</v>
      </c>
      <c r="T287" s="37">
        <f t="shared" si="61"/>
        <v>5.5</v>
      </c>
      <c r="U287" s="29">
        <v>2</v>
      </c>
    </row>
    <row r="288" spans="1:21" ht="15">
      <c r="A288" s="12" t="s">
        <v>456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f t="shared" si="54"/>
        <v>0</v>
      </c>
      <c r="J288" s="29">
        <v>0.75</v>
      </c>
      <c r="K288" s="29">
        <v>0</v>
      </c>
      <c r="L288" s="29">
        <f t="shared" si="55"/>
        <v>0</v>
      </c>
      <c r="M288" s="29">
        <f t="shared" si="56"/>
        <v>0</v>
      </c>
      <c r="N288" s="29">
        <v>1</v>
      </c>
      <c r="O288" s="12">
        <f t="shared" si="57"/>
        <v>-4.5</v>
      </c>
      <c r="P288" s="40">
        <v>0</v>
      </c>
      <c r="Q288" s="33">
        <f t="shared" si="58"/>
        <v>4.5</v>
      </c>
      <c r="R288" s="12">
        <f t="shared" si="59"/>
        <v>-4.5</v>
      </c>
      <c r="S288" s="29">
        <f t="shared" si="60"/>
        <v>0</v>
      </c>
      <c r="T288" s="37">
        <f t="shared" si="61"/>
        <v>5.5</v>
      </c>
      <c r="U288" s="29">
        <v>2</v>
      </c>
    </row>
    <row r="289" spans="1:21" ht="15">
      <c r="A289" s="12" t="s">
        <v>457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f t="shared" si="54"/>
        <v>0</v>
      </c>
      <c r="J289" s="29">
        <v>0.75</v>
      </c>
      <c r="K289" s="29">
        <v>0</v>
      </c>
      <c r="L289" s="29">
        <f t="shared" si="55"/>
        <v>0</v>
      </c>
      <c r="M289" s="29">
        <f t="shared" si="56"/>
        <v>0</v>
      </c>
      <c r="N289" s="29">
        <v>1</v>
      </c>
      <c r="O289" s="12">
        <f t="shared" si="57"/>
        <v>-4.5</v>
      </c>
      <c r="P289" s="40">
        <v>0</v>
      </c>
      <c r="Q289" s="33">
        <f t="shared" si="58"/>
        <v>4.5</v>
      </c>
      <c r="R289" s="12">
        <f t="shared" si="59"/>
        <v>-4.5</v>
      </c>
      <c r="S289" s="29">
        <f t="shared" si="60"/>
        <v>0</v>
      </c>
      <c r="T289" s="37">
        <f t="shared" si="61"/>
        <v>5.5</v>
      </c>
      <c r="U289" s="29">
        <v>2</v>
      </c>
    </row>
    <row r="290" spans="1:21" ht="15">
      <c r="A290" s="12" t="s">
        <v>458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f t="shared" si="54"/>
        <v>0</v>
      </c>
      <c r="J290" s="29">
        <v>0.75</v>
      </c>
      <c r="K290" s="29">
        <v>0</v>
      </c>
      <c r="L290" s="29">
        <f t="shared" si="55"/>
        <v>0</v>
      </c>
      <c r="M290" s="29">
        <f t="shared" si="56"/>
        <v>0</v>
      </c>
      <c r="N290" s="29">
        <v>1</v>
      </c>
      <c r="O290" s="12">
        <f t="shared" si="57"/>
        <v>-4.5</v>
      </c>
      <c r="P290" s="40">
        <v>0</v>
      </c>
      <c r="Q290" s="33">
        <f t="shared" si="58"/>
        <v>4.5</v>
      </c>
      <c r="R290" s="12">
        <f t="shared" si="59"/>
        <v>-4.5</v>
      </c>
      <c r="S290" s="29">
        <f t="shared" si="60"/>
        <v>0</v>
      </c>
      <c r="T290" s="37">
        <f t="shared" si="61"/>
        <v>5.5</v>
      </c>
      <c r="U290" s="29">
        <v>2</v>
      </c>
    </row>
    <row r="291" spans="1:21" ht="15">
      <c r="A291" s="5" t="s">
        <v>470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f t="shared" si="54"/>
        <v>0</v>
      </c>
      <c r="J291" s="29">
        <v>0.75</v>
      </c>
      <c r="K291" s="29">
        <v>0</v>
      </c>
      <c r="L291" s="29">
        <f t="shared" si="55"/>
        <v>0</v>
      </c>
      <c r="M291" s="29">
        <f t="shared" si="56"/>
        <v>0</v>
      </c>
      <c r="N291" s="29">
        <v>1</v>
      </c>
      <c r="O291" s="12">
        <f t="shared" si="57"/>
        <v>-4.5</v>
      </c>
      <c r="P291" s="40">
        <v>0</v>
      </c>
      <c r="Q291" s="33">
        <f t="shared" si="58"/>
        <v>4.5</v>
      </c>
      <c r="R291" s="12">
        <f t="shared" si="59"/>
        <v>-4.5</v>
      </c>
      <c r="S291" s="29">
        <f t="shared" si="60"/>
        <v>0</v>
      </c>
      <c r="T291" s="37">
        <f t="shared" si="61"/>
        <v>5.5</v>
      </c>
      <c r="U291" s="29">
        <v>2</v>
      </c>
    </row>
    <row r="292" spans="1:21" ht="15">
      <c r="A292" s="5" t="s">
        <v>459</v>
      </c>
      <c r="B292" s="29">
        <v>0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f t="shared" si="54"/>
        <v>0</v>
      </c>
      <c r="J292" s="29">
        <v>0.75</v>
      </c>
      <c r="K292" s="29">
        <v>0</v>
      </c>
      <c r="L292" s="29">
        <f t="shared" si="55"/>
        <v>0</v>
      </c>
      <c r="M292" s="29">
        <f t="shared" si="56"/>
        <v>0</v>
      </c>
      <c r="N292" s="29">
        <v>1</v>
      </c>
      <c r="O292" s="12">
        <f t="shared" si="57"/>
        <v>-4.5</v>
      </c>
      <c r="P292" s="40">
        <v>0</v>
      </c>
      <c r="Q292" s="33">
        <f t="shared" si="58"/>
        <v>4.5</v>
      </c>
      <c r="R292" s="12">
        <f t="shared" si="59"/>
        <v>-4.5</v>
      </c>
      <c r="S292" s="29">
        <f t="shared" si="60"/>
        <v>0</v>
      </c>
      <c r="T292" s="37">
        <f t="shared" si="61"/>
        <v>5.5</v>
      </c>
      <c r="U292" s="29">
        <v>2</v>
      </c>
    </row>
    <row r="293" spans="1:21" ht="15">
      <c r="A293" s="5" t="s">
        <v>460</v>
      </c>
      <c r="B293" s="29">
        <v>0</v>
      </c>
      <c r="C293" s="29">
        <v>0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f t="shared" si="54"/>
        <v>0</v>
      </c>
      <c r="J293" s="29">
        <v>0.75</v>
      </c>
      <c r="K293" s="29">
        <v>0</v>
      </c>
      <c r="L293" s="29">
        <f t="shared" si="55"/>
        <v>0</v>
      </c>
      <c r="M293" s="29">
        <f t="shared" si="56"/>
        <v>0</v>
      </c>
      <c r="N293" s="29">
        <v>1</v>
      </c>
      <c r="O293" s="12">
        <f t="shared" si="57"/>
        <v>-4.5</v>
      </c>
      <c r="P293" s="40">
        <v>0</v>
      </c>
      <c r="Q293" s="33">
        <f t="shared" si="58"/>
        <v>4.5</v>
      </c>
      <c r="R293" s="12">
        <f t="shared" si="59"/>
        <v>-4.5</v>
      </c>
      <c r="S293" s="29">
        <f t="shared" si="60"/>
        <v>0</v>
      </c>
      <c r="T293" s="37">
        <f t="shared" si="61"/>
        <v>5.5</v>
      </c>
      <c r="U293" s="29">
        <v>2</v>
      </c>
    </row>
    <row r="294" spans="1:21" ht="15">
      <c r="A294" s="5" t="s">
        <v>461</v>
      </c>
      <c r="B294" s="29">
        <v>0</v>
      </c>
      <c r="C294" s="29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f t="shared" si="54"/>
        <v>0</v>
      </c>
      <c r="J294" s="29">
        <v>0.75</v>
      </c>
      <c r="K294" s="29">
        <v>0</v>
      </c>
      <c r="L294" s="29">
        <f t="shared" si="55"/>
        <v>0</v>
      </c>
      <c r="M294" s="29">
        <f t="shared" si="56"/>
        <v>0</v>
      </c>
      <c r="N294" s="29">
        <v>1</v>
      </c>
      <c r="O294" s="12">
        <f t="shared" si="57"/>
        <v>-4.5</v>
      </c>
      <c r="P294" s="40">
        <v>0</v>
      </c>
      <c r="Q294" s="33">
        <f t="shared" si="58"/>
        <v>4.5</v>
      </c>
      <c r="R294" s="12">
        <f t="shared" si="59"/>
        <v>-4.5</v>
      </c>
      <c r="S294" s="29">
        <f t="shared" si="60"/>
        <v>0</v>
      </c>
      <c r="T294" s="37">
        <f t="shared" si="61"/>
        <v>5.5</v>
      </c>
      <c r="U294" s="29">
        <v>2</v>
      </c>
    </row>
    <row r="295" spans="1:21" ht="15">
      <c r="A295" s="5" t="s">
        <v>469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f t="shared" si="54"/>
        <v>0</v>
      </c>
      <c r="J295" s="29">
        <v>0.75</v>
      </c>
      <c r="K295" s="29">
        <v>0</v>
      </c>
      <c r="L295" s="29">
        <f t="shared" si="55"/>
        <v>0</v>
      </c>
      <c r="M295" s="29">
        <f t="shared" si="56"/>
        <v>0</v>
      </c>
      <c r="N295" s="29">
        <v>1</v>
      </c>
      <c r="O295" s="12">
        <f t="shared" si="57"/>
        <v>-4.5</v>
      </c>
      <c r="P295" s="40">
        <v>0</v>
      </c>
      <c r="Q295" s="33">
        <f t="shared" si="58"/>
        <v>4.5</v>
      </c>
      <c r="R295" s="12">
        <f t="shared" si="59"/>
        <v>-4.5</v>
      </c>
      <c r="S295" s="29">
        <f t="shared" si="60"/>
        <v>0</v>
      </c>
      <c r="T295" s="37">
        <f t="shared" si="61"/>
        <v>5.5</v>
      </c>
      <c r="U295" s="29">
        <v>2</v>
      </c>
    </row>
    <row r="296" spans="1:21" ht="15">
      <c r="A296" s="5" t="s">
        <v>462</v>
      </c>
      <c r="B296" s="29">
        <v>0</v>
      </c>
      <c r="C296" s="29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f t="shared" si="54"/>
        <v>0</v>
      </c>
      <c r="J296" s="29">
        <v>0.75</v>
      </c>
      <c r="K296" s="29">
        <v>0</v>
      </c>
      <c r="L296" s="29">
        <f t="shared" si="55"/>
        <v>0</v>
      </c>
      <c r="M296" s="29">
        <f t="shared" si="56"/>
        <v>0</v>
      </c>
      <c r="N296" s="29">
        <v>1</v>
      </c>
      <c r="O296" s="12">
        <f t="shared" si="57"/>
        <v>-4.5</v>
      </c>
      <c r="P296" s="40">
        <v>0</v>
      </c>
      <c r="Q296" s="33">
        <f t="shared" si="58"/>
        <v>4.5</v>
      </c>
      <c r="R296" s="12">
        <f t="shared" si="59"/>
        <v>-4.5</v>
      </c>
      <c r="S296" s="29">
        <f t="shared" si="60"/>
        <v>0</v>
      </c>
      <c r="T296" s="37">
        <f t="shared" si="61"/>
        <v>5.5</v>
      </c>
      <c r="U296" s="29">
        <v>2</v>
      </c>
    </row>
    <row r="297" spans="1:21" ht="15">
      <c r="A297" s="5" t="s">
        <v>463</v>
      </c>
      <c r="B297" s="29">
        <v>0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f t="shared" si="54"/>
        <v>0</v>
      </c>
      <c r="J297" s="29">
        <v>0.75</v>
      </c>
      <c r="K297" s="29">
        <v>0</v>
      </c>
      <c r="L297" s="29">
        <f t="shared" si="55"/>
        <v>0</v>
      </c>
      <c r="M297" s="29">
        <f t="shared" si="56"/>
        <v>0</v>
      </c>
      <c r="N297" s="29">
        <v>1</v>
      </c>
      <c r="O297" s="12">
        <f t="shared" si="57"/>
        <v>-4.5</v>
      </c>
      <c r="P297" s="40">
        <v>0</v>
      </c>
      <c r="Q297" s="33">
        <f t="shared" si="58"/>
        <v>4.5</v>
      </c>
      <c r="R297" s="12">
        <f t="shared" si="59"/>
        <v>-4.5</v>
      </c>
      <c r="S297" s="29">
        <f t="shared" si="60"/>
        <v>0</v>
      </c>
      <c r="T297" s="37">
        <f t="shared" si="61"/>
        <v>5.5</v>
      </c>
      <c r="U297" s="29">
        <v>2</v>
      </c>
    </row>
    <row r="298" spans="1:21" ht="15">
      <c r="A298" s="5" t="s">
        <v>464</v>
      </c>
      <c r="B298" s="29">
        <v>0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f t="shared" si="54"/>
        <v>0</v>
      </c>
      <c r="J298" s="29">
        <v>0.75</v>
      </c>
      <c r="K298" s="29">
        <v>0</v>
      </c>
      <c r="L298" s="29">
        <f t="shared" si="55"/>
        <v>0</v>
      </c>
      <c r="M298" s="29">
        <f t="shared" si="56"/>
        <v>0</v>
      </c>
      <c r="N298" s="29">
        <v>1</v>
      </c>
      <c r="O298" s="12">
        <f t="shared" si="57"/>
        <v>-4.5</v>
      </c>
      <c r="P298" s="40">
        <v>0</v>
      </c>
      <c r="Q298" s="33">
        <f t="shared" si="58"/>
        <v>4.5</v>
      </c>
      <c r="R298" s="12">
        <f t="shared" si="59"/>
        <v>-4.5</v>
      </c>
      <c r="S298" s="29">
        <f t="shared" si="60"/>
        <v>0</v>
      </c>
      <c r="T298" s="37">
        <f t="shared" si="61"/>
        <v>5.5</v>
      </c>
      <c r="U298" s="29">
        <v>2</v>
      </c>
    </row>
    <row r="299" spans="1:21" ht="15">
      <c r="A299" s="5" t="s">
        <v>468</v>
      </c>
      <c r="B299" s="29">
        <v>0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f t="shared" si="54"/>
        <v>0</v>
      </c>
      <c r="J299" s="29">
        <v>0.75</v>
      </c>
      <c r="K299" s="29">
        <v>0</v>
      </c>
      <c r="L299" s="29">
        <f t="shared" si="55"/>
        <v>0</v>
      </c>
      <c r="M299" s="29">
        <f t="shared" si="56"/>
        <v>0</v>
      </c>
      <c r="N299" s="29">
        <v>1</v>
      </c>
      <c r="O299" s="12">
        <f t="shared" si="57"/>
        <v>-4.5</v>
      </c>
      <c r="P299" s="40">
        <v>0</v>
      </c>
      <c r="Q299" s="33">
        <f t="shared" si="58"/>
        <v>4.5</v>
      </c>
      <c r="R299" s="12">
        <f t="shared" si="59"/>
        <v>-4.5</v>
      </c>
      <c r="S299" s="29">
        <f t="shared" si="60"/>
        <v>0</v>
      </c>
      <c r="T299" s="37">
        <f t="shared" si="61"/>
        <v>5.5</v>
      </c>
      <c r="U299" s="29">
        <v>2</v>
      </c>
    </row>
    <row r="300" spans="1:21" ht="15">
      <c r="A300" s="5" t="s">
        <v>465</v>
      </c>
      <c r="B300" s="29">
        <v>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f t="shared" si="54"/>
        <v>0</v>
      </c>
      <c r="J300" s="29">
        <v>0.75</v>
      </c>
      <c r="K300" s="29">
        <v>0</v>
      </c>
      <c r="L300" s="29">
        <f t="shared" si="55"/>
        <v>0</v>
      </c>
      <c r="M300" s="29">
        <f t="shared" si="56"/>
        <v>0</v>
      </c>
      <c r="N300" s="29">
        <v>1</v>
      </c>
      <c r="O300" s="12">
        <f t="shared" si="57"/>
        <v>-4.5</v>
      </c>
      <c r="P300" s="40">
        <v>0</v>
      </c>
      <c r="Q300" s="33">
        <f t="shared" si="58"/>
        <v>4.5</v>
      </c>
      <c r="R300" s="12">
        <f t="shared" si="59"/>
        <v>-4.5</v>
      </c>
      <c r="S300" s="29">
        <f t="shared" si="60"/>
        <v>0</v>
      </c>
      <c r="T300" s="37">
        <f t="shared" si="61"/>
        <v>5.5</v>
      </c>
      <c r="U300" s="29">
        <v>2</v>
      </c>
    </row>
    <row r="301" spans="1:21" ht="15">
      <c r="A301" s="5" t="s">
        <v>466</v>
      </c>
      <c r="B301" s="29">
        <v>0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f t="shared" si="54"/>
        <v>0</v>
      </c>
      <c r="J301" s="29">
        <v>0.75</v>
      </c>
      <c r="K301" s="29">
        <v>0</v>
      </c>
      <c r="L301" s="29">
        <f t="shared" si="55"/>
        <v>0</v>
      </c>
      <c r="M301" s="29">
        <f t="shared" si="56"/>
        <v>0</v>
      </c>
      <c r="N301" s="29">
        <v>1</v>
      </c>
      <c r="O301" s="12">
        <f t="shared" si="57"/>
        <v>-4.5</v>
      </c>
      <c r="P301" s="40">
        <v>0</v>
      </c>
      <c r="Q301" s="33">
        <f t="shared" si="58"/>
        <v>4.5</v>
      </c>
      <c r="R301" s="12">
        <f t="shared" si="59"/>
        <v>-4.5</v>
      </c>
      <c r="S301" s="29">
        <f t="shared" si="60"/>
        <v>0</v>
      </c>
      <c r="T301" s="37">
        <f t="shared" si="61"/>
        <v>5.5</v>
      </c>
      <c r="U301" s="29">
        <v>2</v>
      </c>
    </row>
    <row r="302" spans="1:21" ht="15">
      <c r="A302" s="5" t="s">
        <v>467</v>
      </c>
      <c r="B302" s="29">
        <v>0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f t="shared" si="54"/>
        <v>0</v>
      </c>
      <c r="J302" s="29">
        <v>0.75</v>
      </c>
      <c r="K302" s="29">
        <v>0</v>
      </c>
      <c r="L302" s="29">
        <f t="shared" si="55"/>
        <v>0</v>
      </c>
      <c r="M302" s="29">
        <f t="shared" si="56"/>
        <v>0</v>
      </c>
      <c r="N302" s="29">
        <v>1</v>
      </c>
      <c r="O302" s="12">
        <f t="shared" si="57"/>
        <v>-4.5</v>
      </c>
      <c r="P302" s="40">
        <v>0</v>
      </c>
      <c r="Q302" s="33">
        <f t="shared" si="58"/>
        <v>4.5</v>
      </c>
      <c r="R302" s="12">
        <f t="shared" si="59"/>
        <v>-4.5</v>
      </c>
      <c r="S302" s="29">
        <f t="shared" si="60"/>
        <v>0</v>
      </c>
      <c r="T302" s="37">
        <f t="shared" si="61"/>
        <v>5.5</v>
      </c>
      <c r="U302" s="29">
        <v>2</v>
      </c>
    </row>
    <row r="303" spans="1:21" ht="15">
      <c r="A303" s="5" t="s">
        <v>475</v>
      </c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f t="shared" si="54"/>
        <v>0</v>
      </c>
      <c r="J303" s="29">
        <v>0.75</v>
      </c>
      <c r="K303" s="29">
        <v>0</v>
      </c>
      <c r="L303" s="29">
        <f t="shared" si="55"/>
        <v>0</v>
      </c>
      <c r="M303" s="29">
        <f t="shared" si="56"/>
        <v>0</v>
      </c>
      <c r="N303" s="29">
        <v>1</v>
      </c>
      <c r="O303" s="12">
        <f t="shared" si="57"/>
        <v>-4.5</v>
      </c>
      <c r="P303" s="40">
        <v>0</v>
      </c>
      <c r="Q303" s="33">
        <f t="shared" si="58"/>
        <v>4.5</v>
      </c>
      <c r="R303" s="12">
        <f t="shared" si="59"/>
        <v>-4.5</v>
      </c>
      <c r="S303" s="29">
        <f t="shared" si="60"/>
        <v>0</v>
      </c>
      <c r="T303" s="37">
        <f t="shared" si="61"/>
        <v>5.5</v>
      </c>
      <c r="U303" s="29">
        <v>2</v>
      </c>
    </row>
    <row r="304" spans="1:21" ht="15">
      <c r="A304" s="5" t="s">
        <v>476</v>
      </c>
      <c r="B304" s="29">
        <v>0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f t="shared" si="54"/>
        <v>0</v>
      </c>
      <c r="J304" s="29">
        <v>0.75</v>
      </c>
      <c r="K304" s="29">
        <v>0</v>
      </c>
      <c r="L304" s="29">
        <f t="shared" si="55"/>
        <v>0</v>
      </c>
      <c r="M304" s="29">
        <f t="shared" si="56"/>
        <v>0</v>
      </c>
      <c r="N304" s="29">
        <v>1</v>
      </c>
      <c r="O304" s="12">
        <f t="shared" si="57"/>
        <v>-4.5</v>
      </c>
      <c r="P304" s="40">
        <v>0</v>
      </c>
      <c r="Q304" s="33">
        <f t="shared" si="58"/>
        <v>4.5</v>
      </c>
      <c r="R304" s="12">
        <f t="shared" si="59"/>
        <v>-4.5</v>
      </c>
      <c r="S304" s="29">
        <f t="shared" si="60"/>
        <v>0</v>
      </c>
      <c r="T304" s="37">
        <f t="shared" si="61"/>
        <v>5.5</v>
      </c>
      <c r="U304" s="29">
        <v>2</v>
      </c>
    </row>
    <row r="305" spans="1:21" ht="15">
      <c r="A305" s="5" t="s">
        <v>477</v>
      </c>
      <c r="B305" s="29">
        <v>0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f t="shared" si="54"/>
        <v>0</v>
      </c>
      <c r="J305" s="29">
        <v>0.75</v>
      </c>
      <c r="K305" s="29">
        <v>0</v>
      </c>
      <c r="L305" s="29">
        <f t="shared" si="55"/>
        <v>0</v>
      </c>
      <c r="M305" s="29">
        <f t="shared" si="56"/>
        <v>0</v>
      </c>
      <c r="N305" s="29">
        <v>1</v>
      </c>
      <c r="O305" s="12">
        <f t="shared" si="57"/>
        <v>-4.5</v>
      </c>
      <c r="P305" s="40">
        <v>0</v>
      </c>
      <c r="Q305" s="33">
        <f t="shared" si="58"/>
        <v>4.5</v>
      </c>
      <c r="R305" s="12">
        <f t="shared" si="59"/>
        <v>-4.5</v>
      </c>
      <c r="S305" s="29">
        <f t="shared" si="60"/>
        <v>0</v>
      </c>
      <c r="T305" s="37">
        <f t="shared" si="61"/>
        <v>5.5</v>
      </c>
      <c r="U305" s="29">
        <v>2</v>
      </c>
    </row>
    <row r="306" spans="1:21" ht="15">
      <c r="A306" s="5" t="s">
        <v>478</v>
      </c>
      <c r="B306" s="29">
        <v>0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f t="shared" si="54"/>
        <v>0</v>
      </c>
      <c r="J306" s="29">
        <v>0.75</v>
      </c>
      <c r="K306" s="29">
        <v>0</v>
      </c>
      <c r="L306" s="29">
        <f t="shared" si="55"/>
        <v>0</v>
      </c>
      <c r="M306" s="29">
        <f t="shared" si="56"/>
        <v>0</v>
      </c>
      <c r="N306" s="29">
        <v>1</v>
      </c>
      <c r="O306" s="12">
        <f t="shared" si="57"/>
        <v>-4.5</v>
      </c>
      <c r="P306" s="40">
        <v>0</v>
      </c>
      <c r="Q306" s="33">
        <f t="shared" si="58"/>
        <v>4.5</v>
      </c>
      <c r="R306" s="12">
        <f t="shared" si="59"/>
        <v>-4.5</v>
      </c>
      <c r="S306" s="29">
        <f t="shared" si="60"/>
        <v>0</v>
      </c>
      <c r="T306" s="37">
        <f t="shared" si="61"/>
        <v>5.5</v>
      </c>
      <c r="U306" s="29">
        <v>2</v>
      </c>
    </row>
    <row r="307" spans="1:21" ht="15">
      <c r="A307" s="5" t="s">
        <v>479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f t="shared" si="54"/>
        <v>0</v>
      </c>
      <c r="J307" s="29">
        <v>0.75</v>
      </c>
      <c r="K307" s="29">
        <v>0</v>
      </c>
      <c r="L307" s="29">
        <f t="shared" si="55"/>
        <v>0</v>
      </c>
      <c r="M307" s="29">
        <f t="shared" si="56"/>
        <v>0</v>
      </c>
      <c r="N307" s="29">
        <v>1</v>
      </c>
      <c r="O307" s="12">
        <f t="shared" si="57"/>
        <v>-4.5</v>
      </c>
      <c r="P307" s="40">
        <v>0</v>
      </c>
      <c r="Q307" s="33">
        <f t="shared" si="58"/>
        <v>4.5</v>
      </c>
      <c r="R307" s="12">
        <f t="shared" si="59"/>
        <v>-4.5</v>
      </c>
      <c r="S307" s="29">
        <f t="shared" si="60"/>
        <v>0</v>
      </c>
      <c r="T307" s="37">
        <f t="shared" si="61"/>
        <v>5.5</v>
      </c>
      <c r="U307" s="29">
        <v>2</v>
      </c>
    </row>
    <row r="308" spans="1:21" ht="15">
      <c r="A308" s="5" t="s">
        <v>480</v>
      </c>
      <c r="B308" s="29">
        <v>0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f t="shared" si="54"/>
        <v>0</v>
      </c>
      <c r="J308" s="29">
        <v>0.75</v>
      </c>
      <c r="K308" s="29">
        <v>0</v>
      </c>
      <c r="L308" s="29">
        <f t="shared" si="55"/>
        <v>0</v>
      </c>
      <c r="M308" s="29">
        <f t="shared" si="56"/>
        <v>0</v>
      </c>
      <c r="N308" s="29">
        <v>1</v>
      </c>
      <c r="O308" s="12">
        <f t="shared" si="57"/>
        <v>-4.5</v>
      </c>
      <c r="P308" s="40">
        <v>0</v>
      </c>
      <c r="Q308" s="33">
        <f t="shared" si="58"/>
        <v>4.5</v>
      </c>
      <c r="R308" s="12">
        <f t="shared" si="59"/>
        <v>-4.5</v>
      </c>
      <c r="S308" s="29">
        <f t="shared" si="60"/>
        <v>0</v>
      </c>
      <c r="T308" s="37">
        <f t="shared" si="61"/>
        <v>5.5</v>
      </c>
      <c r="U308" s="29">
        <v>2</v>
      </c>
    </row>
    <row r="309" spans="1:21" ht="15">
      <c r="A309" s="5" t="s">
        <v>481</v>
      </c>
      <c r="B309" s="29">
        <v>0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f t="shared" si="54"/>
        <v>0</v>
      </c>
      <c r="J309" s="29">
        <v>0.75</v>
      </c>
      <c r="K309" s="29">
        <v>0</v>
      </c>
      <c r="L309" s="29">
        <f t="shared" si="55"/>
        <v>0</v>
      </c>
      <c r="M309" s="29">
        <f t="shared" si="56"/>
        <v>0</v>
      </c>
      <c r="N309" s="29">
        <v>1</v>
      </c>
      <c r="O309" s="12">
        <f t="shared" si="57"/>
        <v>-4.5</v>
      </c>
      <c r="P309" s="40">
        <v>0</v>
      </c>
      <c r="Q309" s="33">
        <f t="shared" si="58"/>
        <v>4.5</v>
      </c>
      <c r="R309" s="12">
        <f t="shared" si="59"/>
        <v>-4.5</v>
      </c>
      <c r="S309" s="29">
        <f t="shared" si="60"/>
        <v>0</v>
      </c>
      <c r="T309" s="37">
        <f t="shared" si="61"/>
        <v>5.5</v>
      </c>
      <c r="U309" s="29">
        <v>2</v>
      </c>
    </row>
    <row r="310" spans="1:21" ht="15">
      <c r="A310" s="5" t="s">
        <v>482</v>
      </c>
      <c r="B310" s="29">
        <v>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f t="shared" si="54"/>
        <v>0</v>
      </c>
      <c r="J310" s="29">
        <v>0.75</v>
      </c>
      <c r="K310" s="29">
        <v>0</v>
      </c>
      <c r="L310" s="29">
        <f t="shared" si="55"/>
        <v>0</v>
      </c>
      <c r="M310" s="29">
        <f t="shared" si="56"/>
        <v>0</v>
      </c>
      <c r="N310" s="29">
        <v>1</v>
      </c>
      <c r="O310" s="12">
        <f t="shared" si="57"/>
        <v>-4.5</v>
      </c>
      <c r="P310" s="40">
        <v>0</v>
      </c>
      <c r="Q310" s="33">
        <f t="shared" si="58"/>
        <v>4.5</v>
      </c>
      <c r="R310" s="12">
        <f t="shared" si="59"/>
        <v>-4.5</v>
      </c>
      <c r="S310" s="29">
        <f t="shared" si="60"/>
        <v>0</v>
      </c>
      <c r="T310" s="37">
        <f t="shared" si="61"/>
        <v>5.5</v>
      </c>
      <c r="U310" s="29">
        <v>2</v>
      </c>
    </row>
    <row r="311" spans="1:21" ht="15">
      <c r="A311" s="5" t="s">
        <v>483</v>
      </c>
      <c r="B311" s="29">
        <v>0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f t="shared" si="54"/>
        <v>0</v>
      </c>
      <c r="J311" s="29">
        <v>0.75</v>
      </c>
      <c r="K311" s="29">
        <v>0</v>
      </c>
      <c r="L311" s="29">
        <f t="shared" si="55"/>
        <v>0</v>
      </c>
      <c r="M311" s="29">
        <f t="shared" si="56"/>
        <v>0</v>
      </c>
      <c r="N311" s="29">
        <v>1</v>
      </c>
      <c r="O311" s="12">
        <f t="shared" si="57"/>
        <v>-4.5</v>
      </c>
      <c r="P311" s="40">
        <v>0</v>
      </c>
      <c r="Q311" s="33">
        <f t="shared" si="58"/>
        <v>4.5</v>
      </c>
      <c r="R311" s="12">
        <f t="shared" si="59"/>
        <v>-4.5</v>
      </c>
      <c r="S311" s="29">
        <f t="shared" si="60"/>
        <v>0</v>
      </c>
      <c r="T311" s="37">
        <f t="shared" si="61"/>
        <v>5.5</v>
      </c>
      <c r="U311" s="29">
        <v>2</v>
      </c>
    </row>
    <row r="312" spans="1:21" ht="15">
      <c r="A312" s="5" t="s">
        <v>484</v>
      </c>
      <c r="B312" s="29">
        <v>0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f t="shared" si="54"/>
        <v>0</v>
      </c>
      <c r="J312" s="29">
        <v>0.75</v>
      </c>
      <c r="K312" s="29">
        <v>0</v>
      </c>
      <c r="L312" s="29">
        <f t="shared" si="55"/>
        <v>0</v>
      </c>
      <c r="M312" s="29">
        <f t="shared" si="56"/>
        <v>0</v>
      </c>
      <c r="N312" s="29">
        <v>1</v>
      </c>
      <c r="O312" s="12">
        <f t="shared" si="57"/>
        <v>-4.5</v>
      </c>
      <c r="P312" s="40">
        <v>0</v>
      </c>
      <c r="Q312" s="33">
        <f t="shared" si="58"/>
        <v>4.5</v>
      </c>
      <c r="R312" s="12">
        <f t="shared" si="59"/>
        <v>-4.5</v>
      </c>
      <c r="S312" s="29">
        <f t="shared" si="60"/>
        <v>0</v>
      </c>
      <c r="T312" s="37">
        <f t="shared" si="61"/>
        <v>5.5</v>
      </c>
      <c r="U312" s="29">
        <v>2</v>
      </c>
    </row>
    <row r="313" spans="1:21" ht="15">
      <c r="A313" s="5" t="s">
        <v>485</v>
      </c>
      <c r="B313" s="29">
        <v>0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f t="shared" si="54"/>
        <v>0</v>
      </c>
      <c r="J313" s="29">
        <v>0.75</v>
      </c>
      <c r="K313" s="29">
        <v>0</v>
      </c>
      <c r="L313" s="29">
        <f t="shared" si="55"/>
        <v>0</v>
      </c>
      <c r="M313" s="29">
        <f t="shared" si="56"/>
        <v>0</v>
      </c>
      <c r="N313" s="29">
        <v>1</v>
      </c>
      <c r="O313" s="12">
        <f t="shared" si="57"/>
        <v>-4.5</v>
      </c>
      <c r="P313" s="40">
        <v>0</v>
      </c>
      <c r="Q313" s="33">
        <f t="shared" si="58"/>
        <v>4.5</v>
      </c>
      <c r="R313" s="12">
        <f t="shared" si="59"/>
        <v>-4.5</v>
      </c>
      <c r="S313" s="29">
        <f t="shared" si="60"/>
        <v>0</v>
      </c>
      <c r="T313" s="37">
        <f t="shared" si="61"/>
        <v>5.5</v>
      </c>
      <c r="U313" s="29">
        <v>2</v>
      </c>
    </row>
    <row r="314" spans="1:21" ht="15">
      <c r="A314" s="5" t="s">
        <v>486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f t="shared" si="54"/>
        <v>0</v>
      </c>
      <c r="J314" s="29">
        <v>0.75</v>
      </c>
      <c r="K314" s="29">
        <v>0</v>
      </c>
      <c r="L314" s="29">
        <f t="shared" si="55"/>
        <v>0</v>
      </c>
      <c r="M314" s="29">
        <f t="shared" si="56"/>
        <v>0</v>
      </c>
      <c r="N314" s="29">
        <v>1</v>
      </c>
      <c r="O314" s="12">
        <f t="shared" si="57"/>
        <v>-4.5</v>
      </c>
      <c r="P314" s="40">
        <v>0</v>
      </c>
      <c r="Q314" s="33">
        <f t="shared" si="58"/>
        <v>4.5</v>
      </c>
      <c r="R314" s="12">
        <f t="shared" si="59"/>
        <v>-4.5</v>
      </c>
      <c r="S314" s="29">
        <f t="shared" si="60"/>
        <v>0</v>
      </c>
      <c r="T314" s="37">
        <f t="shared" si="61"/>
        <v>5.5</v>
      </c>
      <c r="U314" s="29">
        <v>2</v>
      </c>
    </row>
    <row r="315" spans="1:21" ht="15">
      <c r="A315" s="5" t="s">
        <v>487</v>
      </c>
      <c r="B315" s="29">
        <v>0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f t="shared" si="54"/>
        <v>0</v>
      </c>
      <c r="J315" s="29">
        <v>0.75</v>
      </c>
      <c r="K315" s="29">
        <v>0</v>
      </c>
      <c r="L315" s="29">
        <f t="shared" si="55"/>
        <v>0</v>
      </c>
      <c r="M315" s="29">
        <f t="shared" si="56"/>
        <v>0</v>
      </c>
      <c r="N315" s="29">
        <v>1</v>
      </c>
      <c r="O315" s="12">
        <f t="shared" si="57"/>
        <v>-4.5</v>
      </c>
      <c r="P315" s="40">
        <v>0</v>
      </c>
      <c r="Q315" s="33">
        <f t="shared" si="58"/>
        <v>4.5</v>
      </c>
      <c r="R315" s="12">
        <f t="shared" si="59"/>
        <v>-4.5</v>
      </c>
      <c r="S315" s="29">
        <f t="shared" si="60"/>
        <v>0</v>
      </c>
      <c r="T315" s="37">
        <f t="shared" si="61"/>
        <v>5.5</v>
      </c>
      <c r="U315" s="29">
        <v>2</v>
      </c>
    </row>
    <row r="316" spans="1:21" ht="15">
      <c r="A316" s="5" t="s">
        <v>488</v>
      </c>
      <c r="B316" s="29">
        <v>0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f t="shared" si="54"/>
        <v>0</v>
      </c>
      <c r="J316" s="29">
        <v>0.75</v>
      </c>
      <c r="K316" s="29">
        <v>0</v>
      </c>
      <c r="L316" s="29">
        <f t="shared" si="55"/>
        <v>0</v>
      </c>
      <c r="M316" s="29">
        <f t="shared" si="56"/>
        <v>0</v>
      </c>
      <c r="N316" s="29">
        <v>1</v>
      </c>
      <c r="O316" s="12">
        <f t="shared" si="57"/>
        <v>-4.5</v>
      </c>
      <c r="P316" s="40">
        <v>0</v>
      </c>
      <c r="Q316" s="33">
        <f t="shared" si="58"/>
        <v>4.5</v>
      </c>
      <c r="R316" s="12">
        <f t="shared" si="59"/>
        <v>-4.5</v>
      </c>
      <c r="S316" s="29">
        <f t="shared" si="60"/>
        <v>0</v>
      </c>
      <c r="T316" s="37">
        <f t="shared" si="61"/>
        <v>5.5</v>
      </c>
      <c r="U316" s="29">
        <v>2</v>
      </c>
    </row>
    <row r="317" spans="1:21" ht="15">
      <c r="A317" s="5" t="s">
        <v>489</v>
      </c>
      <c r="B317" s="29">
        <v>0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f t="shared" si="54"/>
        <v>0</v>
      </c>
      <c r="J317" s="29">
        <v>0.75</v>
      </c>
      <c r="K317" s="29">
        <v>0</v>
      </c>
      <c r="L317" s="29">
        <f t="shared" si="55"/>
        <v>0</v>
      </c>
      <c r="M317" s="29">
        <f t="shared" si="56"/>
        <v>0</v>
      </c>
      <c r="N317" s="29">
        <v>1</v>
      </c>
      <c r="O317" s="12">
        <f t="shared" si="57"/>
        <v>-4.5</v>
      </c>
      <c r="P317" s="40">
        <v>0</v>
      </c>
      <c r="Q317" s="33">
        <f t="shared" si="58"/>
        <v>4.5</v>
      </c>
      <c r="R317" s="12">
        <f t="shared" si="59"/>
        <v>-4.5</v>
      </c>
      <c r="S317" s="29">
        <f t="shared" si="60"/>
        <v>0</v>
      </c>
      <c r="T317" s="37">
        <f t="shared" si="61"/>
        <v>5.5</v>
      </c>
      <c r="U317" s="29">
        <v>2</v>
      </c>
    </row>
    <row r="318" spans="1:21" ht="15">
      <c r="A318" s="5" t="s">
        <v>490</v>
      </c>
      <c r="B318" s="29">
        <v>0</v>
      </c>
      <c r="C318" s="29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f t="shared" si="54"/>
        <v>0</v>
      </c>
      <c r="J318" s="29">
        <v>0.75</v>
      </c>
      <c r="K318" s="29">
        <v>0</v>
      </c>
      <c r="L318" s="29">
        <f t="shared" si="55"/>
        <v>0</v>
      </c>
      <c r="M318" s="29">
        <f t="shared" si="56"/>
        <v>0</v>
      </c>
      <c r="N318" s="29">
        <v>1</v>
      </c>
      <c r="O318" s="12">
        <f t="shared" si="57"/>
        <v>-4.5</v>
      </c>
      <c r="P318" s="40">
        <v>0</v>
      </c>
      <c r="Q318" s="33">
        <f t="shared" si="58"/>
        <v>4.5</v>
      </c>
      <c r="R318" s="12">
        <f t="shared" si="59"/>
        <v>-4.5</v>
      </c>
      <c r="S318" s="29">
        <f t="shared" si="60"/>
        <v>0</v>
      </c>
      <c r="T318" s="37">
        <f t="shared" si="61"/>
        <v>5.5</v>
      </c>
      <c r="U318" s="29">
        <v>2</v>
      </c>
    </row>
    <row r="319" spans="1:21" ht="15">
      <c r="A319" s="5" t="s">
        <v>491</v>
      </c>
      <c r="B319" s="29">
        <v>0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f t="shared" si="54"/>
        <v>0</v>
      </c>
      <c r="J319" s="29">
        <v>0.75</v>
      </c>
      <c r="K319" s="29">
        <v>0</v>
      </c>
      <c r="L319" s="29">
        <f t="shared" si="55"/>
        <v>0</v>
      </c>
      <c r="M319" s="29">
        <f t="shared" si="56"/>
        <v>0</v>
      </c>
      <c r="N319" s="29">
        <v>1</v>
      </c>
      <c r="O319" s="12">
        <f t="shared" si="57"/>
        <v>-4.5</v>
      </c>
      <c r="P319" s="40">
        <v>0</v>
      </c>
      <c r="Q319" s="33">
        <f t="shared" si="58"/>
        <v>4.5</v>
      </c>
      <c r="R319" s="12">
        <f t="shared" si="59"/>
        <v>-4.5</v>
      </c>
      <c r="S319" s="29">
        <f t="shared" si="60"/>
        <v>0</v>
      </c>
      <c r="T319" s="37">
        <f t="shared" si="61"/>
        <v>5.5</v>
      </c>
      <c r="U319" s="29">
        <v>2</v>
      </c>
    </row>
    <row r="320" spans="1:21" ht="15">
      <c r="A320" s="5" t="s">
        <v>492</v>
      </c>
      <c r="B320" s="29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f t="shared" si="54"/>
        <v>0</v>
      </c>
      <c r="J320" s="29">
        <v>0.75</v>
      </c>
      <c r="K320" s="29">
        <v>0</v>
      </c>
      <c r="L320" s="29">
        <f t="shared" si="55"/>
        <v>0</v>
      </c>
      <c r="M320" s="29">
        <f t="shared" si="56"/>
        <v>0</v>
      </c>
      <c r="N320" s="29">
        <v>1</v>
      </c>
      <c r="O320" s="12">
        <f t="shared" si="57"/>
        <v>-4.5</v>
      </c>
      <c r="P320" s="40">
        <v>0</v>
      </c>
      <c r="Q320" s="33">
        <f t="shared" si="58"/>
        <v>4.5</v>
      </c>
      <c r="R320" s="12">
        <f t="shared" si="59"/>
        <v>-4.5</v>
      </c>
      <c r="S320" s="29">
        <f t="shared" si="60"/>
        <v>0</v>
      </c>
      <c r="T320" s="37">
        <f t="shared" si="61"/>
        <v>5.5</v>
      </c>
      <c r="U320" s="29">
        <v>2</v>
      </c>
    </row>
    <row r="321" spans="1:21" ht="15">
      <c r="A321" s="5" t="s">
        <v>493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f t="shared" si="54"/>
        <v>0</v>
      </c>
      <c r="J321" s="29">
        <v>0.75</v>
      </c>
      <c r="K321" s="29">
        <v>0</v>
      </c>
      <c r="L321" s="29">
        <f t="shared" si="55"/>
        <v>0</v>
      </c>
      <c r="M321" s="29">
        <f t="shared" si="56"/>
        <v>0</v>
      </c>
      <c r="N321" s="29">
        <v>1</v>
      </c>
      <c r="O321" s="12">
        <f t="shared" si="57"/>
        <v>-4.5</v>
      </c>
      <c r="P321" s="40">
        <v>0</v>
      </c>
      <c r="Q321" s="33">
        <f t="shared" si="58"/>
        <v>4.5</v>
      </c>
      <c r="R321" s="12">
        <f t="shared" si="59"/>
        <v>-4.5</v>
      </c>
      <c r="S321" s="29">
        <f t="shared" si="60"/>
        <v>0</v>
      </c>
      <c r="T321" s="37">
        <f t="shared" si="61"/>
        <v>5.5</v>
      </c>
      <c r="U321" s="29">
        <v>2</v>
      </c>
    </row>
    <row r="322" spans="1:21" ht="15">
      <c r="A322" s="5" t="s">
        <v>494</v>
      </c>
      <c r="B322" s="29">
        <v>0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f t="shared" ref="I322:I354" si="62">AVERAGE(B322:H322)</f>
        <v>0</v>
      </c>
      <c r="J322" s="29">
        <v>0.75</v>
      </c>
      <c r="K322" s="29">
        <v>0</v>
      </c>
      <c r="L322" s="29">
        <f t="shared" ref="L322:L354" si="63">+B322+K322</f>
        <v>0</v>
      </c>
      <c r="M322" s="29">
        <f t="shared" ref="M322:M354" si="64">+L322/J322</f>
        <v>0</v>
      </c>
      <c r="N322" s="29">
        <v>1</v>
      </c>
      <c r="O322" s="12">
        <f t="shared" ref="O322:O354" si="65">+L322-(J322*6)</f>
        <v>-4.5</v>
      </c>
      <c r="P322" s="40">
        <v>0</v>
      </c>
      <c r="Q322" s="33">
        <f t="shared" ref="Q322:Q354" si="66">(1+P322)*J322*6</f>
        <v>4.5</v>
      </c>
      <c r="R322" s="12">
        <f t="shared" ref="R322:R354" si="67">L322-J322*6</f>
        <v>-4.5</v>
      </c>
      <c r="S322" s="29">
        <f t="shared" ref="S322:S354" si="68">IF(R322&lt;0,0,R322)</f>
        <v>0</v>
      </c>
      <c r="T322" s="37">
        <f t="shared" ref="T322:T354" si="69">Q322+N322-S322</f>
        <v>5.5</v>
      </c>
      <c r="U322" s="29">
        <v>2</v>
      </c>
    </row>
    <row r="323" spans="1:21" ht="15">
      <c r="A323" s="5" t="s">
        <v>495</v>
      </c>
      <c r="B323" s="29">
        <v>0</v>
      </c>
      <c r="C323" s="29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f t="shared" si="62"/>
        <v>0</v>
      </c>
      <c r="J323" s="29">
        <v>0.75</v>
      </c>
      <c r="K323" s="29">
        <v>0</v>
      </c>
      <c r="L323" s="29">
        <f t="shared" si="63"/>
        <v>0</v>
      </c>
      <c r="M323" s="29">
        <f t="shared" si="64"/>
        <v>0</v>
      </c>
      <c r="N323" s="29">
        <v>1</v>
      </c>
      <c r="O323" s="12">
        <f t="shared" si="65"/>
        <v>-4.5</v>
      </c>
      <c r="P323" s="40">
        <v>0</v>
      </c>
      <c r="Q323" s="33">
        <f t="shared" si="66"/>
        <v>4.5</v>
      </c>
      <c r="R323" s="12">
        <f t="shared" si="67"/>
        <v>-4.5</v>
      </c>
      <c r="S323" s="29">
        <f t="shared" si="68"/>
        <v>0</v>
      </c>
      <c r="T323" s="37">
        <f t="shared" si="69"/>
        <v>5.5</v>
      </c>
      <c r="U323" s="29">
        <v>2</v>
      </c>
    </row>
    <row r="324" spans="1:21" ht="15">
      <c r="A324" s="5" t="s">
        <v>496</v>
      </c>
      <c r="B324" s="29">
        <v>0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f t="shared" si="62"/>
        <v>0</v>
      </c>
      <c r="J324" s="29">
        <v>0.75</v>
      </c>
      <c r="K324" s="29">
        <v>0</v>
      </c>
      <c r="L324" s="29">
        <f t="shared" si="63"/>
        <v>0</v>
      </c>
      <c r="M324" s="29">
        <f t="shared" si="64"/>
        <v>0</v>
      </c>
      <c r="N324" s="29">
        <v>1</v>
      </c>
      <c r="O324" s="12">
        <f t="shared" si="65"/>
        <v>-4.5</v>
      </c>
      <c r="P324" s="40">
        <v>0</v>
      </c>
      <c r="Q324" s="33">
        <f t="shared" si="66"/>
        <v>4.5</v>
      </c>
      <c r="R324" s="12">
        <f t="shared" si="67"/>
        <v>-4.5</v>
      </c>
      <c r="S324" s="29">
        <f t="shared" si="68"/>
        <v>0</v>
      </c>
      <c r="T324" s="37">
        <f t="shared" si="69"/>
        <v>5.5</v>
      </c>
      <c r="U324" s="29">
        <v>2</v>
      </c>
    </row>
    <row r="325" spans="1:21" ht="15">
      <c r="A325" s="5" t="s">
        <v>497</v>
      </c>
      <c r="B325" s="29">
        <v>0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f t="shared" si="62"/>
        <v>0</v>
      </c>
      <c r="J325" s="29">
        <v>0.75</v>
      </c>
      <c r="K325" s="29">
        <v>0</v>
      </c>
      <c r="L325" s="29">
        <f t="shared" si="63"/>
        <v>0</v>
      </c>
      <c r="M325" s="29">
        <f t="shared" si="64"/>
        <v>0</v>
      </c>
      <c r="N325" s="29">
        <v>1</v>
      </c>
      <c r="O325" s="12">
        <f t="shared" si="65"/>
        <v>-4.5</v>
      </c>
      <c r="P325" s="40">
        <v>0</v>
      </c>
      <c r="Q325" s="33">
        <f t="shared" si="66"/>
        <v>4.5</v>
      </c>
      <c r="R325" s="12">
        <f t="shared" si="67"/>
        <v>-4.5</v>
      </c>
      <c r="S325" s="29">
        <f t="shared" si="68"/>
        <v>0</v>
      </c>
      <c r="T325" s="37">
        <f t="shared" si="69"/>
        <v>5.5</v>
      </c>
      <c r="U325" s="29">
        <v>2</v>
      </c>
    </row>
    <row r="326" spans="1:21" ht="15">
      <c r="A326" s="5" t="s">
        <v>498</v>
      </c>
      <c r="B326" s="29">
        <v>0</v>
      </c>
      <c r="C326" s="29">
        <v>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f t="shared" si="62"/>
        <v>0</v>
      </c>
      <c r="J326" s="29">
        <v>0.75</v>
      </c>
      <c r="K326" s="29">
        <v>0</v>
      </c>
      <c r="L326" s="29">
        <f t="shared" si="63"/>
        <v>0</v>
      </c>
      <c r="M326" s="29">
        <f t="shared" si="64"/>
        <v>0</v>
      </c>
      <c r="N326" s="29">
        <v>1</v>
      </c>
      <c r="O326" s="12">
        <f t="shared" si="65"/>
        <v>-4.5</v>
      </c>
      <c r="P326" s="40">
        <v>0</v>
      </c>
      <c r="Q326" s="33">
        <f t="shared" si="66"/>
        <v>4.5</v>
      </c>
      <c r="R326" s="12">
        <f t="shared" si="67"/>
        <v>-4.5</v>
      </c>
      <c r="S326" s="29">
        <f t="shared" si="68"/>
        <v>0</v>
      </c>
      <c r="T326" s="37">
        <f t="shared" si="69"/>
        <v>5.5</v>
      </c>
      <c r="U326" s="29">
        <v>2</v>
      </c>
    </row>
    <row r="327" spans="1:21" ht="15">
      <c r="A327" s="5" t="s">
        <v>499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f t="shared" si="62"/>
        <v>0</v>
      </c>
      <c r="J327" s="29">
        <v>0.75</v>
      </c>
      <c r="K327" s="29">
        <v>0</v>
      </c>
      <c r="L327" s="29">
        <f t="shared" si="63"/>
        <v>0</v>
      </c>
      <c r="M327" s="29">
        <f t="shared" si="64"/>
        <v>0</v>
      </c>
      <c r="N327" s="29">
        <v>1</v>
      </c>
      <c r="O327" s="12">
        <f t="shared" si="65"/>
        <v>-4.5</v>
      </c>
      <c r="P327" s="40">
        <v>0</v>
      </c>
      <c r="Q327" s="33">
        <f t="shared" si="66"/>
        <v>4.5</v>
      </c>
      <c r="R327" s="12">
        <f t="shared" si="67"/>
        <v>-4.5</v>
      </c>
      <c r="S327" s="29">
        <f t="shared" si="68"/>
        <v>0</v>
      </c>
      <c r="T327" s="37">
        <f t="shared" si="69"/>
        <v>5.5</v>
      </c>
      <c r="U327" s="29">
        <v>2</v>
      </c>
    </row>
    <row r="328" spans="1:21" ht="15">
      <c r="A328" s="5" t="s">
        <v>500</v>
      </c>
      <c r="B328" s="29">
        <v>0</v>
      </c>
      <c r="C328" s="29">
        <v>0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f t="shared" si="62"/>
        <v>0</v>
      </c>
      <c r="J328" s="29">
        <v>0.75</v>
      </c>
      <c r="K328" s="29">
        <v>0</v>
      </c>
      <c r="L328" s="29">
        <f t="shared" si="63"/>
        <v>0</v>
      </c>
      <c r="M328" s="29">
        <f t="shared" si="64"/>
        <v>0</v>
      </c>
      <c r="N328" s="29">
        <v>1</v>
      </c>
      <c r="O328" s="12">
        <f t="shared" si="65"/>
        <v>-4.5</v>
      </c>
      <c r="P328" s="40">
        <v>0</v>
      </c>
      <c r="Q328" s="33">
        <f t="shared" si="66"/>
        <v>4.5</v>
      </c>
      <c r="R328" s="12">
        <f t="shared" si="67"/>
        <v>-4.5</v>
      </c>
      <c r="S328" s="29">
        <f t="shared" si="68"/>
        <v>0</v>
      </c>
      <c r="T328" s="37">
        <f t="shared" si="69"/>
        <v>5.5</v>
      </c>
      <c r="U328" s="29">
        <v>2</v>
      </c>
    </row>
    <row r="329" spans="1:21" ht="15">
      <c r="A329" s="5" t="s">
        <v>501</v>
      </c>
      <c r="B329" s="29">
        <v>0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f t="shared" si="62"/>
        <v>0</v>
      </c>
      <c r="J329" s="29">
        <v>0.75</v>
      </c>
      <c r="K329" s="29">
        <v>0</v>
      </c>
      <c r="L329" s="29">
        <f t="shared" si="63"/>
        <v>0</v>
      </c>
      <c r="M329" s="29">
        <f t="shared" si="64"/>
        <v>0</v>
      </c>
      <c r="N329" s="29">
        <v>1</v>
      </c>
      <c r="O329" s="12">
        <f t="shared" si="65"/>
        <v>-4.5</v>
      </c>
      <c r="P329" s="40">
        <v>0</v>
      </c>
      <c r="Q329" s="33">
        <f t="shared" si="66"/>
        <v>4.5</v>
      </c>
      <c r="R329" s="12">
        <f t="shared" si="67"/>
        <v>-4.5</v>
      </c>
      <c r="S329" s="29">
        <f t="shared" si="68"/>
        <v>0</v>
      </c>
      <c r="T329" s="37">
        <f t="shared" si="69"/>
        <v>5.5</v>
      </c>
      <c r="U329" s="29">
        <v>2</v>
      </c>
    </row>
    <row r="330" spans="1:21" ht="15">
      <c r="A330" s="5" t="s">
        <v>502</v>
      </c>
      <c r="B330" s="29">
        <v>0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f t="shared" si="62"/>
        <v>0</v>
      </c>
      <c r="J330" s="29">
        <v>0.75</v>
      </c>
      <c r="K330" s="29">
        <v>0</v>
      </c>
      <c r="L330" s="29">
        <f t="shared" si="63"/>
        <v>0</v>
      </c>
      <c r="M330" s="29">
        <f t="shared" si="64"/>
        <v>0</v>
      </c>
      <c r="N330" s="29">
        <v>1</v>
      </c>
      <c r="O330" s="12">
        <f t="shared" si="65"/>
        <v>-4.5</v>
      </c>
      <c r="P330" s="40">
        <v>0</v>
      </c>
      <c r="Q330" s="33">
        <f t="shared" si="66"/>
        <v>4.5</v>
      </c>
      <c r="R330" s="12">
        <f t="shared" si="67"/>
        <v>-4.5</v>
      </c>
      <c r="S330" s="29">
        <f t="shared" si="68"/>
        <v>0</v>
      </c>
      <c r="T330" s="37">
        <f t="shared" si="69"/>
        <v>5.5</v>
      </c>
      <c r="U330" s="29">
        <v>2</v>
      </c>
    </row>
    <row r="331" spans="1:21" ht="15">
      <c r="A331" s="5" t="s">
        <v>503</v>
      </c>
      <c r="B331" s="29">
        <v>0</v>
      </c>
      <c r="C331" s="29">
        <v>0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f t="shared" si="62"/>
        <v>0</v>
      </c>
      <c r="J331" s="29">
        <v>0.75</v>
      </c>
      <c r="K331" s="29">
        <v>0</v>
      </c>
      <c r="L331" s="29">
        <f t="shared" si="63"/>
        <v>0</v>
      </c>
      <c r="M331" s="29">
        <f t="shared" si="64"/>
        <v>0</v>
      </c>
      <c r="N331" s="29">
        <v>1</v>
      </c>
      <c r="O331" s="12">
        <f t="shared" si="65"/>
        <v>-4.5</v>
      </c>
      <c r="P331" s="40">
        <v>0</v>
      </c>
      <c r="Q331" s="33">
        <f t="shared" si="66"/>
        <v>4.5</v>
      </c>
      <c r="R331" s="12">
        <f t="shared" si="67"/>
        <v>-4.5</v>
      </c>
      <c r="S331" s="29">
        <f t="shared" si="68"/>
        <v>0</v>
      </c>
      <c r="T331" s="37">
        <f t="shared" si="69"/>
        <v>5.5</v>
      </c>
      <c r="U331" s="29">
        <v>2</v>
      </c>
    </row>
    <row r="332" spans="1:21" ht="15">
      <c r="A332" s="5" t="s">
        <v>504</v>
      </c>
      <c r="B332" s="29">
        <v>0</v>
      </c>
      <c r="C332" s="29">
        <v>0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f t="shared" si="62"/>
        <v>0</v>
      </c>
      <c r="J332" s="29">
        <v>0.75</v>
      </c>
      <c r="K332" s="29">
        <v>0</v>
      </c>
      <c r="L332" s="29">
        <f t="shared" si="63"/>
        <v>0</v>
      </c>
      <c r="M332" s="29">
        <f t="shared" si="64"/>
        <v>0</v>
      </c>
      <c r="N332" s="29">
        <v>1</v>
      </c>
      <c r="O332" s="12">
        <f t="shared" si="65"/>
        <v>-4.5</v>
      </c>
      <c r="P332" s="40">
        <v>0</v>
      </c>
      <c r="Q332" s="33">
        <f t="shared" si="66"/>
        <v>4.5</v>
      </c>
      <c r="R332" s="12">
        <f t="shared" si="67"/>
        <v>-4.5</v>
      </c>
      <c r="S332" s="29">
        <f t="shared" si="68"/>
        <v>0</v>
      </c>
      <c r="T332" s="37">
        <f t="shared" si="69"/>
        <v>5.5</v>
      </c>
      <c r="U332" s="29">
        <v>2</v>
      </c>
    </row>
    <row r="333" spans="1:21" ht="15">
      <c r="A333" s="5" t="s">
        <v>505</v>
      </c>
      <c r="B333" s="29">
        <v>0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f t="shared" si="62"/>
        <v>0</v>
      </c>
      <c r="J333" s="29">
        <v>0.75</v>
      </c>
      <c r="K333" s="29">
        <v>0</v>
      </c>
      <c r="L333" s="29">
        <f t="shared" si="63"/>
        <v>0</v>
      </c>
      <c r="M333" s="29">
        <f t="shared" si="64"/>
        <v>0</v>
      </c>
      <c r="N333" s="29">
        <v>1</v>
      </c>
      <c r="O333" s="12">
        <f t="shared" si="65"/>
        <v>-4.5</v>
      </c>
      <c r="P333" s="40">
        <v>0</v>
      </c>
      <c r="Q333" s="33">
        <f t="shared" si="66"/>
        <v>4.5</v>
      </c>
      <c r="R333" s="12">
        <f t="shared" si="67"/>
        <v>-4.5</v>
      </c>
      <c r="S333" s="29">
        <f t="shared" si="68"/>
        <v>0</v>
      </c>
      <c r="T333" s="37">
        <f t="shared" si="69"/>
        <v>5.5</v>
      </c>
      <c r="U333" s="29">
        <v>2</v>
      </c>
    </row>
    <row r="334" spans="1:21" ht="15">
      <c r="A334" s="5" t="s">
        <v>506</v>
      </c>
      <c r="B334" s="29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f t="shared" si="62"/>
        <v>0</v>
      </c>
      <c r="J334" s="29">
        <v>0.75</v>
      </c>
      <c r="K334" s="29">
        <v>0</v>
      </c>
      <c r="L334" s="29">
        <f t="shared" si="63"/>
        <v>0</v>
      </c>
      <c r="M334" s="29">
        <f t="shared" si="64"/>
        <v>0</v>
      </c>
      <c r="N334" s="29">
        <v>1</v>
      </c>
      <c r="O334" s="12">
        <f t="shared" si="65"/>
        <v>-4.5</v>
      </c>
      <c r="P334" s="40">
        <v>0</v>
      </c>
      <c r="Q334" s="33">
        <f t="shared" si="66"/>
        <v>4.5</v>
      </c>
      <c r="R334" s="12">
        <f t="shared" si="67"/>
        <v>-4.5</v>
      </c>
      <c r="S334" s="29">
        <f t="shared" si="68"/>
        <v>0</v>
      </c>
      <c r="T334" s="37">
        <f t="shared" si="69"/>
        <v>5.5</v>
      </c>
      <c r="U334" s="29">
        <v>2</v>
      </c>
    </row>
    <row r="335" spans="1:21" ht="15">
      <c r="A335" s="5" t="s">
        <v>507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f t="shared" si="62"/>
        <v>0</v>
      </c>
      <c r="J335" s="29">
        <v>0.75</v>
      </c>
      <c r="K335" s="29">
        <v>0</v>
      </c>
      <c r="L335" s="29">
        <f t="shared" si="63"/>
        <v>0</v>
      </c>
      <c r="M335" s="29">
        <f t="shared" si="64"/>
        <v>0</v>
      </c>
      <c r="N335" s="29">
        <v>1</v>
      </c>
      <c r="O335" s="12">
        <f t="shared" si="65"/>
        <v>-4.5</v>
      </c>
      <c r="P335" s="40">
        <v>0</v>
      </c>
      <c r="Q335" s="33">
        <f t="shared" si="66"/>
        <v>4.5</v>
      </c>
      <c r="R335" s="12">
        <f t="shared" si="67"/>
        <v>-4.5</v>
      </c>
      <c r="S335" s="29">
        <f t="shared" si="68"/>
        <v>0</v>
      </c>
      <c r="T335" s="37">
        <f t="shared" si="69"/>
        <v>5.5</v>
      </c>
      <c r="U335" s="29">
        <v>2</v>
      </c>
    </row>
    <row r="336" spans="1:21" ht="15">
      <c r="A336" s="5" t="s">
        <v>508</v>
      </c>
      <c r="B336" s="29">
        <v>0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f t="shared" si="62"/>
        <v>0</v>
      </c>
      <c r="J336" s="29">
        <v>0.75</v>
      </c>
      <c r="K336" s="29">
        <v>0</v>
      </c>
      <c r="L336" s="29">
        <f t="shared" si="63"/>
        <v>0</v>
      </c>
      <c r="M336" s="29">
        <f t="shared" si="64"/>
        <v>0</v>
      </c>
      <c r="N336" s="29">
        <v>1</v>
      </c>
      <c r="O336" s="12">
        <f t="shared" si="65"/>
        <v>-4.5</v>
      </c>
      <c r="P336" s="40">
        <v>0</v>
      </c>
      <c r="Q336" s="33">
        <f t="shared" si="66"/>
        <v>4.5</v>
      </c>
      <c r="R336" s="12">
        <f t="shared" si="67"/>
        <v>-4.5</v>
      </c>
      <c r="S336" s="29">
        <f t="shared" si="68"/>
        <v>0</v>
      </c>
      <c r="T336" s="37">
        <f t="shared" si="69"/>
        <v>5.5</v>
      </c>
      <c r="U336" s="29">
        <v>2</v>
      </c>
    </row>
    <row r="337" spans="1:21" ht="15">
      <c r="A337" s="5" t="s">
        <v>509</v>
      </c>
      <c r="B337" s="29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f t="shared" si="62"/>
        <v>0</v>
      </c>
      <c r="J337" s="29">
        <v>0.75</v>
      </c>
      <c r="K337" s="29">
        <v>0</v>
      </c>
      <c r="L337" s="29">
        <f t="shared" si="63"/>
        <v>0</v>
      </c>
      <c r="M337" s="29">
        <f t="shared" si="64"/>
        <v>0</v>
      </c>
      <c r="N337" s="29">
        <v>1</v>
      </c>
      <c r="O337" s="12">
        <f t="shared" si="65"/>
        <v>-4.5</v>
      </c>
      <c r="P337" s="40">
        <v>0</v>
      </c>
      <c r="Q337" s="33">
        <f t="shared" si="66"/>
        <v>4.5</v>
      </c>
      <c r="R337" s="12">
        <f t="shared" si="67"/>
        <v>-4.5</v>
      </c>
      <c r="S337" s="29">
        <f t="shared" si="68"/>
        <v>0</v>
      </c>
      <c r="T337" s="37">
        <f t="shared" si="69"/>
        <v>5.5</v>
      </c>
      <c r="U337" s="29">
        <v>2</v>
      </c>
    </row>
    <row r="338" spans="1:21" ht="15">
      <c r="A338" s="5" t="s">
        <v>510</v>
      </c>
      <c r="B338" s="29">
        <v>0</v>
      </c>
      <c r="C338" s="29">
        <v>0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f t="shared" si="62"/>
        <v>0</v>
      </c>
      <c r="J338" s="29">
        <v>0.75</v>
      </c>
      <c r="K338" s="29">
        <v>0</v>
      </c>
      <c r="L338" s="29">
        <f t="shared" si="63"/>
        <v>0</v>
      </c>
      <c r="M338" s="29">
        <f t="shared" si="64"/>
        <v>0</v>
      </c>
      <c r="N338" s="29">
        <v>1</v>
      </c>
      <c r="O338" s="12">
        <f t="shared" si="65"/>
        <v>-4.5</v>
      </c>
      <c r="P338" s="40">
        <v>0</v>
      </c>
      <c r="Q338" s="33">
        <f t="shared" si="66"/>
        <v>4.5</v>
      </c>
      <c r="R338" s="12">
        <f t="shared" si="67"/>
        <v>-4.5</v>
      </c>
      <c r="S338" s="29">
        <f t="shared" si="68"/>
        <v>0</v>
      </c>
      <c r="T338" s="37">
        <f t="shared" si="69"/>
        <v>5.5</v>
      </c>
      <c r="U338" s="29">
        <v>2</v>
      </c>
    </row>
    <row r="339" spans="1:21" ht="15">
      <c r="A339" s="5" t="s">
        <v>511</v>
      </c>
      <c r="B339" s="29">
        <v>0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f t="shared" si="62"/>
        <v>0</v>
      </c>
      <c r="J339" s="29">
        <v>0.75</v>
      </c>
      <c r="K339" s="29">
        <v>0</v>
      </c>
      <c r="L339" s="29">
        <f t="shared" si="63"/>
        <v>0</v>
      </c>
      <c r="M339" s="29">
        <f t="shared" si="64"/>
        <v>0</v>
      </c>
      <c r="N339" s="29">
        <v>1</v>
      </c>
      <c r="O339" s="12">
        <f t="shared" si="65"/>
        <v>-4.5</v>
      </c>
      <c r="P339" s="40">
        <v>0</v>
      </c>
      <c r="Q339" s="33">
        <f t="shared" si="66"/>
        <v>4.5</v>
      </c>
      <c r="R339" s="12">
        <f t="shared" si="67"/>
        <v>-4.5</v>
      </c>
      <c r="S339" s="29">
        <f t="shared" si="68"/>
        <v>0</v>
      </c>
      <c r="T339" s="37">
        <f t="shared" si="69"/>
        <v>5.5</v>
      </c>
      <c r="U339" s="29">
        <v>2</v>
      </c>
    </row>
    <row r="340" spans="1:21" ht="15">
      <c r="A340" s="5" t="s">
        <v>512</v>
      </c>
      <c r="B340" s="29">
        <v>0</v>
      </c>
      <c r="C340" s="29">
        <v>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f t="shared" si="62"/>
        <v>0</v>
      </c>
      <c r="J340" s="29">
        <v>0.75</v>
      </c>
      <c r="K340" s="29">
        <v>0</v>
      </c>
      <c r="L340" s="29">
        <f t="shared" si="63"/>
        <v>0</v>
      </c>
      <c r="M340" s="29">
        <f t="shared" si="64"/>
        <v>0</v>
      </c>
      <c r="N340" s="29">
        <v>1</v>
      </c>
      <c r="O340" s="12">
        <f t="shared" si="65"/>
        <v>-4.5</v>
      </c>
      <c r="P340" s="40">
        <v>0</v>
      </c>
      <c r="Q340" s="33">
        <f t="shared" si="66"/>
        <v>4.5</v>
      </c>
      <c r="R340" s="12">
        <f t="shared" si="67"/>
        <v>-4.5</v>
      </c>
      <c r="S340" s="29">
        <f t="shared" si="68"/>
        <v>0</v>
      </c>
      <c r="T340" s="37">
        <f t="shared" si="69"/>
        <v>5.5</v>
      </c>
      <c r="U340" s="29">
        <v>2</v>
      </c>
    </row>
    <row r="341" spans="1:21" ht="15">
      <c r="A341" s="5" t="s">
        <v>513</v>
      </c>
      <c r="B341" s="29">
        <v>0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f t="shared" si="62"/>
        <v>0</v>
      </c>
      <c r="J341" s="29">
        <v>0.75</v>
      </c>
      <c r="K341" s="29">
        <v>0</v>
      </c>
      <c r="L341" s="29">
        <f t="shared" si="63"/>
        <v>0</v>
      </c>
      <c r="M341" s="29">
        <f t="shared" si="64"/>
        <v>0</v>
      </c>
      <c r="N341" s="29">
        <v>1</v>
      </c>
      <c r="O341" s="12">
        <f t="shared" si="65"/>
        <v>-4.5</v>
      </c>
      <c r="P341" s="40">
        <v>0</v>
      </c>
      <c r="Q341" s="33">
        <f t="shared" si="66"/>
        <v>4.5</v>
      </c>
      <c r="R341" s="12">
        <f t="shared" si="67"/>
        <v>-4.5</v>
      </c>
      <c r="S341" s="29">
        <f t="shared" si="68"/>
        <v>0</v>
      </c>
      <c r="T341" s="37">
        <f t="shared" si="69"/>
        <v>5.5</v>
      </c>
      <c r="U341" s="29">
        <v>2</v>
      </c>
    </row>
    <row r="342" spans="1:21" ht="15">
      <c r="A342" s="5" t="s">
        <v>514</v>
      </c>
      <c r="B342" s="29">
        <v>0</v>
      </c>
      <c r="C342" s="29">
        <v>0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f t="shared" si="62"/>
        <v>0</v>
      </c>
      <c r="J342" s="29">
        <v>0.75</v>
      </c>
      <c r="K342" s="29">
        <v>0</v>
      </c>
      <c r="L342" s="29">
        <f t="shared" si="63"/>
        <v>0</v>
      </c>
      <c r="M342" s="29">
        <f t="shared" si="64"/>
        <v>0</v>
      </c>
      <c r="N342" s="29">
        <v>1</v>
      </c>
      <c r="O342" s="12">
        <f t="shared" si="65"/>
        <v>-4.5</v>
      </c>
      <c r="P342" s="40">
        <v>0</v>
      </c>
      <c r="Q342" s="33">
        <f t="shared" si="66"/>
        <v>4.5</v>
      </c>
      <c r="R342" s="12">
        <f t="shared" si="67"/>
        <v>-4.5</v>
      </c>
      <c r="S342" s="29">
        <f t="shared" si="68"/>
        <v>0</v>
      </c>
      <c r="T342" s="37">
        <f t="shared" si="69"/>
        <v>5.5</v>
      </c>
      <c r="U342" s="29">
        <v>2</v>
      </c>
    </row>
    <row r="343" spans="1:21" ht="15">
      <c r="A343" s="5" t="s">
        <v>515</v>
      </c>
      <c r="B343" s="29">
        <v>0</v>
      </c>
      <c r="C343" s="29">
        <v>0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f t="shared" si="62"/>
        <v>0</v>
      </c>
      <c r="J343" s="29">
        <v>0.75</v>
      </c>
      <c r="K343" s="29">
        <v>0</v>
      </c>
      <c r="L343" s="29">
        <f t="shared" si="63"/>
        <v>0</v>
      </c>
      <c r="M343" s="29">
        <f t="shared" si="64"/>
        <v>0</v>
      </c>
      <c r="N343" s="29">
        <v>1</v>
      </c>
      <c r="O343" s="12">
        <f t="shared" si="65"/>
        <v>-4.5</v>
      </c>
      <c r="P343" s="40">
        <v>0</v>
      </c>
      <c r="Q343" s="33">
        <f t="shared" si="66"/>
        <v>4.5</v>
      </c>
      <c r="R343" s="12">
        <f t="shared" si="67"/>
        <v>-4.5</v>
      </c>
      <c r="S343" s="29">
        <f t="shared" si="68"/>
        <v>0</v>
      </c>
      <c r="T343" s="37">
        <f t="shared" si="69"/>
        <v>5.5</v>
      </c>
      <c r="U343" s="29">
        <v>2</v>
      </c>
    </row>
    <row r="344" spans="1:21" ht="15">
      <c r="A344" s="5" t="s">
        <v>516</v>
      </c>
      <c r="B344" s="29">
        <v>0</v>
      </c>
      <c r="C344" s="29">
        <v>0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f t="shared" si="62"/>
        <v>0</v>
      </c>
      <c r="J344" s="29">
        <v>0.75</v>
      </c>
      <c r="K344" s="29">
        <v>0</v>
      </c>
      <c r="L344" s="29">
        <f t="shared" si="63"/>
        <v>0</v>
      </c>
      <c r="M344" s="29">
        <f t="shared" si="64"/>
        <v>0</v>
      </c>
      <c r="N344" s="29">
        <v>1</v>
      </c>
      <c r="O344" s="12">
        <f t="shared" si="65"/>
        <v>-4.5</v>
      </c>
      <c r="P344" s="40">
        <v>0</v>
      </c>
      <c r="Q344" s="33">
        <f t="shared" si="66"/>
        <v>4.5</v>
      </c>
      <c r="R344" s="12">
        <f t="shared" si="67"/>
        <v>-4.5</v>
      </c>
      <c r="S344" s="29">
        <f t="shared" si="68"/>
        <v>0</v>
      </c>
      <c r="T344" s="37">
        <f t="shared" si="69"/>
        <v>5.5</v>
      </c>
      <c r="U344" s="29">
        <v>2</v>
      </c>
    </row>
    <row r="345" spans="1:21" ht="15">
      <c r="A345" s="5" t="s">
        <v>517</v>
      </c>
      <c r="B345" s="29">
        <v>0</v>
      </c>
      <c r="C345" s="29">
        <v>0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f t="shared" si="62"/>
        <v>0</v>
      </c>
      <c r="J345" s="29">
        <v>0.75</v>
      </c>
      <c r="K345" s="29">
        <v>0</v>
      </c>
      <c r="L345" s="29">
        <f t="shared" si="63"/>
        <v>0</v>
      </c>
      <c r="M345" s="29">
        <f t="shared" si="64"/>
        <v>0</v>
      </c>
      <c r="N345" s="29">
        <v>1</v>
      </c>
      <c r="O345" s="12">
        <f t="shared" si="65"/>
        <v>-4.5</v>
      </c>
      <c r="P345" s="40">
        <v>0</v>
      </c>
      <c r="Q345" s="33">
        <f t="shared" si="66"/>
        <v>4.5</v>
      </c>
      <c r="R345" s="12">
        <f t="shared" si="67"/>
        <v>-4.5</v>
      </c>
      <c r="S345" s="29">
        <f t="shared" si="68"/>
        <v>0</v>
      </c>
      <c r="T345" s="37">
        <f t="shared" si="69"/>
        <v>5.5</v>
      </c>
      <c r="U345" s="29">
        <v>2</v>
      </c>
    </row>
    <row r="346" spans="1:21" ht="15">
      <c r="A346" s="5" t="s">
        <v>518</v>
      </c>
      <c r="B346" s="29">
        <v>0</v>
      </c>
      <c r="C346" s="29">
        <v>0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f t="shared" si="62"/>
        <v>0</v>
      </c>
      <c r="J346" s="29">
        <v>0.75</v>
      </c>
      <c r="K346" s="29">
        <v>0</v>
      </c>
      <c r="L346" s="29">
        <f t="shared" si="63"/>
        <v>0</v>
      </c>
      <c r="M346" s="29">
        <f t="shared" si="64"/>
        <v>0</v>
      </c>
      <c r="N346" s="29">
        <v>1</v>
      </c>
      <c r="O346" s="12">
        <f t="shared" si="65"/>
        <v>-4.5</v>
      </c>
      <c r="P346" s="40">
        <v>0</v>
      </c>
      <c r="Q346" s="33">
        <f t="shared" si="66"/>
        <v>4.5</v>
      </c>
      <c r="R346" s="12">
        <f t="shared" si="67"/>
        <v>-4.5</v>
      </c>
      <c r="S346" s="29">
        <f t="shared" si="68"/>
        <v>0</v>
      </c>
      <c r="T346" s="37">
        <f t="shared" si="69"/>
        <v>5.5</v>
      </c>
      <c r="U346" s="29">
        <v>2</v>
      </c>
    </row>
    <row r="347" spans="1:21" ht="15">
      <c r="A347" s="5" t="s">
        <v>519</v>
      </c>
      <c r="B347" s="29">
        <v>0</v>
      </c>
      <c r="C347" s="29">
        <v>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f t="shared" si="62"/>
        <v>0</v>
      </c>
      <c r="J347" s="29">
        <v>0.75</v>
      </c>
      <c r="K347" s="29">
        <v>0</v>
      </c>
      <c r="L347" s="29">
        <f t="shared" si="63"/>
        <v>0</v>
      </c>
      <c r="M347" s="29">
        <f t="shared" si="64"/>
        <v>0</v>
      </c>
      <c r="N347" s="29">
        <v>1</v>
      </c>
      <c r="O347" s="12">
        <f t="shared" si="65"/>
        <v>-4.5</v>
      </c>
      <c r="P347" s="40">
        <v>0</v>
      </c>
      <c r="Q347" s="33">
        <f t="shared" si="66"/>
        <v>4.5</v>
      </c>
      <c r="R347" s="12">
        <f t="shared" si="67"/>
        <v>-4.5</v>
      </c>
      <c r="S347" s="29">
        <f t="shared" si="68"/>
        <v>0</v>
      </c>
      <c r="T347" s="37">
        <f t="shared" si="69"/>
        <v>5.5</v>
      </c>
      <c r="U347" s="29">
        <v>2</v>
      </c>
    </row>
    <row r="348" spans="1:21" ht="15">
      <c r="A348" s="5" t="s">
        <v>520</v>
      </c>
      <c r="B348" s="29">
        <v>0</v>
      </c>
      <c r="C348" s="29">
        <v>0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f t="shared" si="62"/>
        <v>0</v>
      </c>
      <c r="J348" s="29">
        <v>0.75</v>
      </c>
      <c r="K348" s="29">
        <v>0</v>
      </c>
      <c r="L348" s="29">
        <f t="shared" si="63"/>
        <v>0</v>
      </c>
      <c r="M348" s="29">
        <f t="shared" si="64"/>
        <v>0</v>
      </c>
      <c r="N348" s="29">
        <v>1</v>
      </c>
      <c r="O348" s="12">
        <f t="shared" si="65"/>
        <v>-4.5</v>
      </c>
      <c r="P348" s="40">
        <v>0</v>
      </c>
      <c r="Q348" s="33">
        <f t="shared" si="66"/>
        <v>4.5</v>
      </c>
      <c r="R348" s="12">
        <f t="shared" si="67"/>
        <v>-4.5</v>
      </c>
      <c r="S348" s="29">
        <f t="shared" si="68"/>
        <v>0</v>
      </c>
      <c r="T348" s="37">
        <f t="shared" si="69"/>
        <v>5.5</v>
      </c>
      <c r="U348" s="29">
        <v>2</v>
      </c>
    </row>
    <row r="349" spans="1:21" ht="15">
      <c r="A349" s="5" t="s">
        <v>521</v>
      </c>
      <c r="B349" s="29">
        <v>0</v>
      </c>
      <c r="C349" s="29"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f t="shared" si="62"/>
        <v>0</v>
      </c>
      <c r="J349" s="29">
        <v>0.75</v>
      </c>
      <c r="K349" s="29">
        <v>0</v>
      </c>
      <c r="L349" s="29">
        <f t="shared" si="63"/>
        <v>0</v>
      </c>
      <c r="M349" s="29">
        <f t="shared" si="64"/>
        <v>0</v>
      </c>
      <c r="N349" s="29">
        <v>1</v>
      </c>
      <c r="O349" s="12">
        <f t="shared" si="65"/>
        <v>-4.5</v>
      </c>
      <c r="P349" s="40">
        <v>0</v>
      </c>
      <c r="Q349" s="33">
        <f t="shared" si="66"/>
        <v>4.5</v>
      </c>
      <c r="R349" s="12">
        <f t="shared" si="67"/>
        <v>-4.5</v>
      </c>
      <c r="S349" s="29">
        <f t="shared" si="68"/>
        <v>0</v>
      </c>
      <c r="T349" s="37">
        <f t="shared" si="69"/>
        <v>5.5</v>
      </c>
      <c r="U349" s="29">
        <v>2</v>
      </c>
    </row>
    <row r="350" spans="1:21" ht="15">
      <c r="A350" s="5" t="s">
        <v>522</v>
      </c>
      <c r="B350" s="29">
        <v>0</v>
      </c>
      <c r="C350" s="29">
        <v>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f t="shared" si="62"/>
        <v>0</v>
      </c>
      <c r="J350" s="29">
        <v>0.75</v>
      </c>
      <c r="K350" s="29">
        <v>0</v>
      </c>
      <c r="L350" s="29">
        <f t="shared" si="63"/>
        <v>0</v>
      </c>
      <c r="M350" s="29">
        <f t="shared" si="64"/>
        <v>0</v>
      </c>
      <c r="N350" s="29">
        <v>1</v>
      </c>
      <c r="O350" s="12">
        <f t="shared" si="65"/>
        <v>-4.5</v>
      </c>
      <c r="P350" s="40">
        <v>0</v>
      </c>
      <c r="Q350" s="33">
        <f t="shared" si="66"/>
        <v>4.5</v>
      </c>
      <c r="R350" s="12">
        <f t="shared" si="67"/>
        <v>-4.5</v>
      </c>
      <c r="S350" s="29">
        <f t="shared" si="68"/>
        <v>0</v>
      </c>
      <c r="T350" s="37">
        <f t="shared" si="69"/>
        <v>5.5</v>
      </c>
      <c r="U350" s="29">
        <v>2</v>
      </c>
    </row>
    <row r="351" spans="1:21" ht="15">
      <c r="A351" s="5" t="s">
        <v>523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f t="shared" si="62"/>
        <v>0</v>
      </c>
      <c r="J351" s="29">
        <v>0.75</v>
      </c>
      <c r="K351" s="29">
        <v>0</v>
      </c>
      <c r="L351" s="29">
        <f t="shared" si="63"/>
        <v>0</v>
      </c>
      <c r="M351" s="29">
        <f t="shared" si="64"/>
        <v>0</v>
      </c>
      <c r="N351" s="29">
        <v>1</v>
      </c>
      <c r="O351" s="12">
        <f t="shared" si="65"/>
        <v>-4.5</v>
      </c>
      <c r="P351" s="40">
        <v>0</v>
      </c>
      <c r="Q351" s="33">
        <f t="shared" si="66"/>
        <v>4.5</v>
      </c>
      <c r="R351" s="12">
        <f t="shared" si="67"/>
        <v>-4.5</v>
      </c>
      <c r="S351" s="29">
        <f t="shared" si="68"/>
        <v>0</v>
      </c>
      <c r="T351" s="37">
        <f t="shared" si="69"/>
        <v>5.5</v>
      </c>
      <c r="U351" s="29">
        <v>2</v>
      </c>
    </row>
    <row r="352" spans="1:21" ht="15">
      <c r="A352" s="5" t="s">
        <v>524</v>
      </c>
      <c r="B352" s="29">
        <v>0</v>
      </c>
      <c r="C352" s="29"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f t="shared" si="62"/>
        <v>0</v>
      </c>
      <c r="J352" s="29">
        <v>0.75</v>
      </c>
      <c r="K352" s="29">
        <v>0</v>
      </c>
      <c r="L352" s="29">
        <f t="shared" si="63"/>
        <v>0</v>
      </c>
      <c r="M352" s="29">
        <f t="shared" si="64"/>
        <v>0</v>
      </c>
      <c r="N352" s="29">
        <v>1</v>
      </c>
      <c r="O352" s="12">
        <f t="shared" si="65"/>
        <v>-4.5</v>
      </c>
      <c r="P352" s="40">
        <v>0</v>
      </c>
      <c r="Q352" s="33">
        <f t="shared" si="66"/>
        <v>4.5</v>
      </c>
      <c r="R352" s="12">
        <f t="shared" si="67"/>
        <v>-4.5</v>
      </c>
      <c r="S352" s="29">
        <f t="shared" si="68"/>
        <v>0</v>
      </c>
      <c r="T352" s="37">
        <f t="shared" si="69"/>
        <v>5.5</v>
      </c>
      <c r="U352" s="29">
        <v>2</v>
      </c>
    </row>
    <row r="353" spans="1:21" ht="15">
      <c r="A353" s="5" t="s">
        <v>525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f t="shared" si="62"/>
        <v>0</v>
      </c>
      <c r="J353" s="29">
        <v>0.75</v>
      </c>
      <c r="K353" s="29">
        <v>0</v>
      </c>
      <c r="L353" s="29">
        <f t="shared" si="63"/>
        <v>0</v>
      </c>
      <c r="M353" s="29">
        <f t="shared" si="64"/>
        <v>0</v>
      </c>
      <c r="N353" s="29">
        <v>1</v>
      </c>
      <c r="O353" s="12">
        <f t="shared" si="65"/>
        <v>-4.5</v>
      </c>
      <c r="P353" s="40">
        <v>0</v>
      </c>
      <c r="Q353" s="33">
        <f t="shared" si="66"/>
        <v>4.5</v>
      </c>
      <c r="R353" s="12">
        <f t="shared" si="67"/>
        <v>-4.5</v>
      </c>
      <c r="S353" s="29">
        <f t="shared" si="68"/>
        <v>0</v>
      </c>
      <c r="T353" s="37">
        <f t="shared" si="69"/>
        <v>5.5</v>
      </c>
      <c r="U353" s="29">
        <v>2</v>
      </c>
    </row>
    <row r="354" spans="1:21" ht="15">
      <c r="A354" s="5" t="s">
        <v>526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f t="shared" si="62"/>
        <v>0</v>
      </c>
      <c r="J354" s="29">
        <v>0.75</v>
      </c>
      <c r="K354" s="29">
        <v>0</v>
      </c>
      <c r="L354" s="29">
        <f t="shared" si="63"/>
        <v>0</v>
      </c>
      <c r="M354" s="29">
        <f t="shared" si="64"/>
        <v>0</v>
      </c>
      <c r="N354" s="29">
        <v>1</v>
      </c>
      <c r="O354" s="12">
        <f t="shared" si="65"/>
        <v>-4.5</v>
      </c>
      <c r="P354" s="40">
        <v>0</v>
      </c>
      <c r="Q354" s="33">
        <f t="shared" si="66"/>
        <v>4.5</v>
      </c>
      <c r="R354" s="12">
        <f t="shared" si="67"/>
        <v>-4.5</v>
      </c>
      <c r="S354" s="29">
        <f t="shared" si="68"/>
        <v>0</v>
      </c>
      <c r="T354" s="37">
        <f t="shared" si="69"/>
        <v>5.5</v>
      </c>
      <c r="U354" s="29">
        <v>2</v>
      </c>
    </row>
    <row r="355" spans="1:2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24"/>
      <c r="U355" s="12"/>
    </row>
    <row r="356" spans="1:2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24"/>
      <c r="U356" s="12"/>
    </row>
    <row r="357" spans="1:2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24"/>
      <c r="U357" s="12"/>
    </row>
    <row r="358" spans="1:2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24"/>
      <c r="U358" s="12"/>
    </row>
    <row r="359" spans="1:2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24"/>
      <c r="U359" s="12"/>
    </row>
    <row r="360" spans="1:2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24"/>
      <c r="U360" s="12"/>
    </row>
    <row r="361" spans="1:2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24"/>
      <c r="U361" s="12"/>
    </row>
    <row r="362" spans="1:2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24"/>
      <c r="U362" s="12"/>
    </row>
    <row r="363" spans="1:2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24"/>
      <c r="U363" s="12"/>
    </row>
    <row r="364" spans="1:2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24"/>
      <c r="U364" s="12"/>
    </row>
    <row r="365" spans="1:2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24"/>
      <c r="U365" s="12"/>
    </row>
    <row r="366" spans="1:2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24"/>
      <c r="U366" s="12"/>
    </row>
    <row r="367" spans="1:2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24"/>
      <c r="U367" s="12"/>
    </row>
    <row r="368" spans="1:2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24"/>
      <c r="U368" s="12"/>
    </row>
    <row r="369" spans="1:2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24"/>
      <c r="U369" s="12"/>
    </row>
    <row r="370" spans="1:2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24"/>
      <c r="U370" s="12"/>
    </row>
    <row r="371" spans="1:2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24"/>
      <c r="U371" s="12"/>
    </row>
    <row r="372" spans="1:2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24"/>
      <c r="U372" s="12"/>
    </row>
    <row r="373" spans="1:2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24"/>
      <c r="U373" s="12"/>
    </row>
    <row r="374" spans="1:2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24"/>
      <c r="U374" s="12"/>
    </row>
    <row r="375" spans="1:2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24"/>
      <c r="U375" s="12"/>
    </row>
    <row r="376" spans="1:2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24"/>
      <c r="U376" s="12"/>
    </row>
    <row r="377" spans="1:2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24"/>
      <c r="U377" s="12"/>
    </row>
    <row r="378" spans="1:2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24"/>
      <c r="U378" s="12"/>
    </row>
    <row r="379" spans="1:2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24"/>
      <c r="U379" s="12"/>
    </row>
    <row r="380" spans="1:2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24"/>
      <c r="U380" s="12"/>
    </row>
    <row r="381" spans="1:2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24"/>
      <c r="U381" s="12"/>
    </row>
    <row r="382" spans="1:2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24"/>
      <c r="U382" s="12"/>
    </row>
    <row r="383" spans="1:2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24"/>
      <c r="U383" s="12"/>
    </row>
    <row r="384" spans="1:2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24"/>
      <c r="U384" s="12"/>
    </row>
    <row r="385" spans="1:2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24"/>
      <c r="U385" s="12"/>
    </row>
    <row r="386" spans="1:2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24"/>
      <c r="U386" s="12"/>
    </row>
    <row r="387" spans="1:2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24"/>
      <c r="U387" s="12"/>
    </row>
    <row r="388" spans="1:2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24"/>
      <c r="U388" s="12"/>
    </row>
    <row r="389" spans="1:2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24"/>
      <c r="U389" s="12"/>
    </row>
    <row r="390" spans="1:2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24"/>
      <c r="U390" s="12"/>
    </row>
    <row r="391" spans="1:2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24"/>
      <c r="U391" s="12"/>
    </row>
    <row r="392" spans="1:2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24"/>
      <c r="U392" s="12"/>
    </row>
    <row r="393" spans="1:2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24"/>
      <c r="U393" s="12"/>
    </row>
    <row r="394" spans="1:2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24"/>
      <c r="U394" s="12"/>
    </row>
    <row r="395" spans="1:2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24"/>
      <c r="U395" s="12"/>
    </row>
    <row r="396" spans="1:2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24"/>
      <c r="U396" s="12"/>
    </row>
    <row r="397" spans="1:2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24"/>
      <c r="U397" s="12"/>
    </row>
    <row r="398" spans="1:2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24"/>
      <c r="U398" s="12"/>
    </row>
    <row r="399" spans="1:2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24"/>
      <c r="U399" s="12"/>
    </row>
    <row r="400" spans="1:2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24"/>
      <c r="U400" s="12"/>
    </row>
    <row r="401" spans="1:2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24"/>
      <c r="U401" s="12"/>
    </row>
    <row r="402" spans="1:2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24"/>
      <c r="U402" s="12"/>
    </row>
    <row r="403" spans="1:2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24"/>
      <c r="U403" s="12"/>
    </row>
    <row r="404" spans="1:2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24"/>
      <c r="U404" s="12"/>
    </row>
    <row r="405" spans="1:2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24"/>
      <c r="U405" s="12"/>
    </row>
    <row r="406" spans="1:21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24"/>
      <c r="U40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הזמנה AW16</vt:lpstr>
      <vt:lpstr>הזמנה  4 חלון SS17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Gadi</dc:creator>
  <cp:lastModifiedBy>user</cp:lastModifiedBy>
  <cp:lastPrinted>2016-01-11T13:58:08Z</cp:lastPrinted>
  <dcterms:created xsi:type="dcterms:W3CDTF">2016-01-05T07:46:35Z</dcterms:created>
  <dcterms:modified xsi:type="dcterms:W3CDTF">2016-07-27T20:11:17Z</dcterms:modified>
</cp:coreProperties>
</file>