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05" windowWidth="24240" windowHeight="13440" activeTab="1"/>
  </bookViews>
  <sheets>
    <sheet name="הזמנה AW16" sheetId="1" r:id="rId1"/>
    <sheet name="הזמנה  4 חלון SS17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2"/>
  <c r="J10"/>
  <c r="K10" s="1"/>
  <c r="J11"/>
  <c r="K11" s="1"/>
  <c r="J12"/>
  <c r="K12" s="1"/>
  <c r="J13"/>
  <c r="K13" s="1"/>
  <c r="J14"/>
  <c r="K14" s="1"/>
  <c r="J15"/>
  <c r="K15" s="1"/>
  <c r="J16"/>
  <c r="K16" s="1"/>
  <c r="M16"/>
  <c r="J17"/>
  <c r="K17" s="1"/>
  <c r="G18"/>
  <c r="J18"/>
  <c r="K18" s="1"/>
  <c r="M18"/>
  <c r="G9"/>
  <c r="J9"/>
  <c r="K9" s="1"/>
  <c r="O185"/>
  <c r="J185"/>
  <c r="K185" s="1"/>
  <c r="G185"/>
  <c r="O184"/>
  <c r="J184"/>
  <c r="K184" s="1"/>
  <c r="G184"/>
  <c r="O183"/>
  <c r="J183"/>
  <c r="K183" s="1"/>
  <c r="G183"/>
  <c r="O182"/>
  <c r="J182"/>
  <c r="K182" s="1"/>
  <c r="G182"/>
  <c r="O181"/>
  <c r="J181"/>
  <c r="K181" s="1"/>
  <c r="G181"/>
  <c r="O180"/>
  <c r="J180"/>
  <c r="K180" s="1"/>
  <c r="G180"/>
  <c r="O179"/>
  <c r="J179"/>
  <c r="K179" s="1"/>
  <c r="G179"/>
  <c r="O178"/>
  <c r="J178"/>
  <c r="K178" s="1"/>
  <c r="G178"/>
  <c r="O177"/>
  <c r="J177"/>
  <c r="K177" s="1"/>
  <c r="G177"/>
  <c r="O176"/>
  <c r="J176"/>
  <c r="K176" s="1"/>
  <c r="G176"/>
  <c r="O175"/>
  <c r="J175"/>
  <c r="K175" s="1"/>
  <c r="G175"/>
  <c r="O174"/>
  <c r="J174"/>
  <c r="K174" s="1"/>
  <c r="G174"/>
  <c r="O173"/>
  <c r="J173"/>
  <c r="K173" s="1"/>
  <c r="G173"/>
  <c r="O172"/>
  <c r="J172"/>
  <c r="K172" s="1"/>
  <c r="G172"/>
  <c r="O171"/>
  <c r="J171"/>
  <c r="K171" s="1"/>
  <c r="G171"/>
  <c r="O170"/>
  <c r="J170"/>
  <c r="K170" s="1"/>
  <c r="G170"/>
  <c r="O169"/>
  <c r="J169"/>
  <c r="K169" s="1"/>
  <c r="G169"/>
  <c r="O168"/>
  <c r="J168"/>
  <c r="K168" s="1"/>
  <c r="G168"/>
  <c r="O167"/>
  <c r="J167"/>
  <c r="K167" s="1"/>
  <c r="G167"/>
  <c r="O166"/>
  <c r="J166"/>
  <c r="K166" s="1"/>
  <c r="G166"/>
  <c r="O165"/>
  <c r="J165"/>
  <c r="K165" s="1"/>
  <c r="O164"/>
  <c r="J164"/>
  <c r="K164" s="1"/>
  <c r="O163"/>
  <c r="J163"/>
  <c r="K163" s="1"/>
  <c r="O162"/>
  <c r="J162"/>
  <c r="K162" s="1"/>
  <c r="O161"/>
  <c r="J161"/>
  <c r="K161" s="1"/>
  <c r="O160"/>
  <c r="J160"/>
  <c r="K160" s="1"/>
  <c r="O159"/>
  <c r="J159"/>
  <c r="K159" s="1"/>
  <c r="O158"/>
  <c r="J158"/>
  <c r="K158" s="1"/>
  <c r="O157"/>
  <c r="J157"/>
  <c r="K157" s="1"/>
  <c r="O156"/>
  <c r="J156"/>
  <c r="K156" s="1"/>
  <c r="O155"/>
  <c r="J155"/>
  <c r="K155" s="1"/>
  <c r="O154"/>
  <c r="J154"/>
  <c r="K154" s="1"/>
  <c r="O153"/>
  <c r="J153"/>
  <c r="K153" s="1"/>
  <c r="O152"/>
  <c r="J152"/>
  <c r="K152" s="1"/>
  <c r="O151"/>
  <c r="J151"/>
  <c r="K151" s="1"/>
  <c r="O150"/>
  <c r="J150"/>
  <c r="K150" s="1"/>
  <c r="O149"/>
  <c r="J149"/>
  <c r="K149" s="1"/>
  <c r="O148"/>
  <c r="J148"/>
  <c r="K148" s="1"/>
  <c r="O147"/>
  <c r="J147"/>
  <c r="G147"/>
  <c r="O146"/>
  <c r="J146"/>
  <c r="G146"/>
  <c r="O145"/>
  <c r="J145"/>
  <c r="G145"/>
  <c r="O144"/>
  <c r="J144"/>
  <c r="G144"/>
  <c r="O143"/>
  <c r="J143"/>
  <c r="G143"/>
  <c r="O142"/>
  <c r="J142"/>
  <c r="G142"/>
  <c r="O141"/>
  <c r="J141"/>
  <c r="G141"/>
  <c r="O140"/>
  <c r="J140"/>
  <c r="G140"/>
  <c r="O139"/>
  <c r="J139"/>
  <c r="G139"/>
  <c r="O138"/>
  <c r="J138"/>
  <c r="G138"/>
  <c r="O137"/>
  <c r="J137"/>
  <c r="G137"/>
  <c r="O136"/>
  <c r="J136"/>
  <c r="G136"/>
  <c r="O135"/>
  <c r="J135"/>
  <c r="G135"/>
  <c r="O134"/>
  <c r="J134"/>
  <c r="K134" s="1"/>
  <c r="G134"/>
  <c r="O133"/>
  <c r="J133"/>
  <c r="K133" s="1"/>
  <c r="G133"/>
  <c r="O132"/>
  <c r="J132"/>
  <c r="K132" s="1"/>
  <c r="G132"/>
  <c r="O131"/>
  <c r="J131"/>
  <c r="K131" s="1"/>
  <c r="G131"/>
  <c r="O130"/>
  <c r="J130"/>
  <c r="K130" s="1"/>
  <c r="G130"/>
  <c r="O129"/>
  <c r="J129"/>
  <c r="K129" s="1"/>
  <c r="G129"/>
  <c r="O128"/>
  <c r="J128"/>
  <c r="K128" s="1"/>
  <c r="G128"/>
  <c r="O127"/>
  <c r="J127"/>
  <c r="K127" s="1"/>
  <c r="G127"/>
  <c r="O126"/>
  <c r="J126"/>
  <c r="K126" s="1"/>
  <c r="G126"/>
  <c r="O125"/>
  <c r="J125"/>
  <c r="K125" s="1"/>
  <c r="G125"/>
  <c r="O124"/>
  <c r="J124"/>
  <c r="K124" s="1"/>
  <c r="G124"/>
  <c r="O123"/>
  <c r="J123"/>
  <c r="K123" s="1"/>
  <c r="G123"/>
  <c r="O122"/>
  <c r="J122"/>
  <c r="K122" s="1"/>
  <c r="G122"/>
  <c r="O121"/>
  <c r="J121"/>
  <c r="K121" s="1"/>
  <c r="G121"/>
  <c r="O120"/>
  <c r="J120"/>
  <c r="K120" s="1"/>
  <c r="G120"/>
  <c r="O119"/>
  <c r="J119"/>
  <c r="K119" s="1"/>
  <c r="G119"/>
  <c r="O118"/>
  <c r="J118"/>
  <c r="K118" s="1"/>
  <c r="G118"/>
  <c r="O117"/>
  <c r="J117"/>
  <c r="K117" s="1"/>
  <c r="G117"/>
  <c r="O116"/>
  <c r="J116"/>
  <c r="K116" s="1"/>
  <c r="G116"/>
  <c r="O115"/>
  <c r="J115"/>
  <c r="K115" s="1"/>
  <c r="G115"/>
  <c r="O114"/>
  <c r="J114"/>
  <c r="K114" s="1"/>
  <c r="G114"/>
  <c r="O113"/>
  <c r="J113"/>
  <c r="K113" s="1"/>
  <c r="G113"/>
  <c r="O112"/>
  <c r="J112"/>
  <c r="K112" s="1"/>
  <c r="G112"/>
  <c r="O111"/>
  <c r="J111"/>
  <c r="K111" s="1"/>
  <c r="G111"/>
  <c r="O110"/>
  <c r="J110"/>
  <c r="K110" s="1"/>
  <c r="G110"/>
  <c r="O109"/>
  <c r="J109"/>
  <c r="K109" s="1"/>
  <c r="G109"/>
  <c r="O108"/>
  <c r="J108"/>
  <c r="K108" s="1"/>
  <c r="G108"/>
  <c r="O107"/>
  <c r="J107"/>
  <c r="K107" s="1"/>
  <c r="G107"/>
  <c r="O106"/>
  <c r="J106"/>
  <c r="K106" s="1"/>
  <c r="G106"/>
  <c r="O105"/>
  <c r="J105"/>
  <c r="K105" s="1"/>
  <c r="G105"/>
  <c r="O104"/>
  <c r="J104"/>
  <c r="K104" s="1"/>
  <c r="G104"/>
  <c r="O103"/>
  <c r="J103"/>
  <c r="K103" s="1"/>
  <c r="G103"/>
  <c r="O102"/>
  <c r="J102"/>
  <c r="K102" s="1"/>
  <c r="G102"/>
  <c r="O101"/>
  <c r="J101"/>
  <c r="K101" s="1"/>
  <c r="G101"/>
  <c r="O100"/>
  <c r="J100"/>
  <c r="K100" s="1"/>
  <c r="G100"/>
  <c r="O99"/>
  <c r="J99"/>
  <c r="K99" s="1"/>
  <c r="G99"/>
  <c r="O98"/>
  <c r="J98"/>
  <c r="G98"/>
  <c r="O97"/>
  <c r="J97"/>
  <c r="G97"/>
  <c r="O96"/>
  <c r="J96"/>
  <c r="G96"/>
  <c r="O95"/>
  <c r="J95"/>
  <c r="G95"/>
  <c r="O94"/>
  <c r="J94"/>
  <c r="G94"/>
  <c r="O93"/>
  <c r="J93"/>
  <c r="G93"/>
  <c r="O92"/>
  <c r="J92"/>
  <c r="G92"/>
  <c r="O91"/>
  <c r="J91"/>
  <c r="G91"/>
  <c r="O90"/>
  <c r="J90"/>
  <c r="G90"/>
  <c r="O89"/>
  <c r="J89"/>
  <c r="G89"/>
  <c r="O88"/>
  <c r="J88"/>
  <c r="G88"/>
  <c r="O87"/>
  <c r="J87"/>
  <c r="G87"/>
  <c r="O86"/>
  <c r="J86"/>
  <c r="G86"/>
  <c r="O85"/>
  <c r="J85"/>
  <c r="G85"/>
  <c r="O84"/>
  <c r="J84"/>
  <c r="G84"/>
  <c r="O83"/>
  <c r="J83"/>
  <c r="O82"/>
  <c r="J82"/>
  <c r="O81"/>
  <c r="J81"/>
  <c r="G81"/>
  <c r="O80"/>
  <c r="J80"/>
  <c r="G80"/>
  <c r="O79"/>
  <c r="J79"/>
  <c r="G79"/>
  <c r="O78"/>
  <c r="J78"/>
  <c r="G78"/>
  <c r="O77"/>
  <c r="J77"/>
  <c r="G77"/>
  <c r="O76"/>
  <c r="J76"/>
  <c r="G76"/>
  <c r="O75"/>
  <c r="J75"/>
  <c r="G75"/>
  <c r="O74"/>
  <c r="J74"/>
  <c r="G74"/>
  <c r="O73"/>
  <c r="J73"/>
  <c r="G73"/>
  <c r="O72"/>
  <c r="G72"/>
  <c r="O71"/>
  <c r="J71"/>
  <c r="G71"/>
  <c r="O70"/>
  <c r="J70"/>
  <c r="G70"/>
  <c r="O69"/>
  <c r="J69"/>
  <c r="G69"/>
  <c r="O68"/>
  <c r="J68"/>
  <c r="G68"/>
  <c r="O67"/>
  <c r="J67"/>
  <c r="G67"/>
  <c r="O66"/>
  <c r="J66"/>
  <c r="G66"/>
  <c r="O65"/>
  <c r="J65"/>
  <c r="K65" s="1"/>
  <c r="G65"/>
  <c r="O64"/>
  <c r="J64"/>
  <c r="K64" s="1"/>
  <c r="G64"/>
  <c r="O63"/>
  <c r="J63"/>
  <c r="K63" s="1"/>
  <c r="G63"/>
  <c r="O62"/>
  <c r="J62"/>
  <c r="K62" s="1"/>
  <c r="G62"/>
  <c r="O61"/>
  <c r="J61"/>
  <c r="K61" s="1"/>
  <c r="G61"/>
  <c r="O60"/>
  <c r="J60"/>
  <c r="K60" s="1"/>
  <c r="G60"/>
  <c r="O59"/>
  <c r="J59"/>
  <c r="K59" s="1"/>
  <c r="G59"/>
  <c r="O58"/>
  <c r="J58"/>
  <c r="K58" s="1"/>
  <c r="G58"/>
  <c r="O57"/>
  <c r="J57"/>
  <c r="K57" s="1"/>
  <c r="G57"/>
  <c r="O56"/>
  <c r="J56"/>
  <c r="K56" s="1"/>
  <c r="G56"/>
  <c r="O55"/>
  <c r="J55"/>
  <c r="K55" s="1"/>
  <c r="G55"/>
  <c r="O54"/>
  <c r="P54" s="1"/>
  <c r="Q54" s="1"/>
  <c r="M54"/>
  <c r="K54"/>
  <c r="G54"/>
  <c r="O53"/>
  <c r="J53"/>
  <c r="G53"/>
  <c r="O52"/>
  <c r="J52"/>
  <c r="G52"/>
  <c r="O51"/>
  <c r="J51"/>
  <c r="G51"/>
  <c r="O50"/>
  <c r="J50"/>
  <c r="G50"/>
  <c r="O49"/>
  <c r="J49"/>
  <c r="G49"/>
  <c r="O48"/>
  <c r="J48"/>
  <c r="G48"/>
  <c r="O47"/>
  <c r="J47"/>
  <c r="G47"/>
  <c r="O46"/>
  <c r="J46"/>
  <c r="G46"/>
  <c r="O45"/>
  <c r="J45"/>
  <c r="G45"/>
  <c r="O44"/>
  <c r="J44"/>
  <c r="G44"/>
  <c r="O43"/>
  <c r="J43"/>
  <c r="G43"/>
  <c r="O42"/>
  <c r="J42"/>
  <c r="G42"/>
  <c r="O41"/>
  <c r="J41"/>
  <c r="G41"/>
  <c r="O40"/>
  <c r="J40"/>
  <c r="G40"/>
  <c r="O39"/>
  <c r="J39"/>
  <c r="G39"/>
  <c r="O38"/>
  <c r="J38"/>
  <c r="G38"/>
  <c r="O37"/>
  <c r="J37"/>
  <c r="G37"/>
  <c r="O36"/>
  <c r="J36"/>
  <c r="G36"/>
  <c r="O35"/>
  <c r="J35"/>
  <c r="G35"/>
  <c r="O34"/>
  <c r="J34"/>
  <c r="G34"/>
  <c r="O33"/>
  <c r="J33"/>
  <c r="G33"/>
  <c r="O32"/>
  <c r="J32"/>
  <c r="G32"/>
  <c r="O31"/>
  <c r="J31"/>
  <c r="G31"/>
  <c r="O30"/>
  <c r="J30"/>
  <c r="G30"/>
  <c r="O29"/>
  <c r="J29"/>
  <c r="G29"/>
  <c r="O28"/>
  <c r="J28"/>
  <c r="G28"/>
  <c r="O27"/>
  <c r="J27"/>
  <c r="G27"/>
  <c r="O26"/>
  <c r="J26"/>
  <c r="G26"/>
  <c r="O25"/>
  <c r="J25"/>
  <c r="G25"/>
  <c r="O24"/>
  <c r="J24"/>
  <c r="G24"/>
  <c r="O23"/>
  <c r="J23"/>
  <c r="G23"/>
  <c r="O22"/>
  <c r="J22"/>
  <c r="G22"/>
  <c r="O21"/>
  <c r="J21"/>
  <c r="G21"/>
  <c r="O20"/>
  <c r="J20"/>
  <c r="G20"/>
  <c r="O19"/>
  <c r="J19"/>
  <c r="G19"/>
  <c r="O8"/>
  <c r="J8"/>
  <c r="G8"/>
  <c r="O7"/>
  <c r="J7"/>
  <c r="G7"/>
  <c r="O6"/>
  <c r="J6"/>
  <c r="G6"/>
  <c r="O5"/>
  <c r="J5"/>
  <c r="G5"/>
  <c r="O4"/>
  <c r="J4"/>
  <c r="G4"/>
  <c r="O3"/>
  <c r="J3"/>
  <c r="P3" s="1"/>
  <c r="Q3" s="1"/>
  <c r="G3"/>
  <c r="P18" l="1"/>
  <c r="Q18" s="1"/>
  <c r="R18" s="1"/>
  <c r="P16"/>
  <c r="Q16" s="1"/>
  <c r="R16" s="1"/>
  <c r="M15"/>
  <c r="M14"/>
  <c r="M13"/>
  <c r="M10"/>
  <c r="M12"/>
  <c r="P10"/>
  <c r="Q10" s="1"/>
  <c r="R10" s="1"/>
  <c r="M17"/>
  <c r="P14"/>
  <c r="Q14" s="1"/>
  <c r="R14" s="1"/>
  <c r="P12"/>
  <c r="Q12" s="1"/>
  <c r="R12" s="1"/>
  <c r="M11"/>
  <c r="P17"/>
  <c r="Q17" s="1"/>
  <c r="R17" s="1"/>
  <c r="P15"/>
  <c r="Q15" s="1"/>
  <c r="R15" s="1"/>
  <c r="P13"/>
  <c r="Q13" s="1"/>
  <c r="R13" s="1"/>
  <c r="P11"/>
  <c r="Q11" s="1"/>
  <c r="R11" s="1"/>
  <c r="P80"/>
  <c r="Q80" s="1"/>
  <c r="P84"/>
  <c r="Q84" s="1"/>
  <c r="R84" s="1"/>
  <c r="P86"/>
  <c r="Q86" s="1"/>
  <c r="P88"/>
  <c r="Q88" s="1"/>
  <c r="P90"/>
  <c r="Q90" s="1"/>
  <c r="P92"/>
  <c r="Q92" s="1"/>
  <c r="R92" s="1"/>
  <c r="P94"/>
  <c r="Q94" s="1"/>
  <c r="P96"/>
  <c r="Q96" s="1"/>
  <c r="P98"/>
  <c r="Q98" s="1"/>
  <c r="P146"/>
  <c r="Q146" s="1"/>
  <c r="P79"/>
  <c r="Q79" s="1"/>
  <c r="R79" s="1"/>
  <c r="P81"/>
  <c r="Q81" s="1"/>
  <c r="P9"/>
  <c r="Q9" s="1"/>
  <c r="R9" s="1"/>
  <c r="M9"/>
  <c r="P5"/>
  <c r="Q5" s="1"/>
  <c r="P7"/>
  <c r="Q7" s="1"/>
  <c r="R7" s="1"/>
  <c r="P19"/>
  <c r="Q19" s="1"/>
  <c r="R19" s="1"/>
  <c r="P21"/>
  <c r="Q21" s="1"/>
  <c r="R21" s="1"/>
  <c r="P23"/>
  <c r="Q23" s="1"/>
  <c r="R23" s="1"/>
  <c r="P25"/>
  <c r="Q25" s="1"/>
  <c r="R25" s="1"/>
  <c r="P27"/>
  <c r="Q27" s="1"/>
  <c r="P29"/>
  <c r="Q29" s="1"/>
  <c r="R29" s="1"/>
  <c r="P31"/>
  <c r="Q31" s="1"/>
  <c r="P33"/>
  <c r="Q33" s="1"/>
  <c r="R33" s="1"/>
  <c r="P35"/>
  <c r="Q35" s="1"/>
  <c r="R35" s="1"/>
  <c r="P37"/>
  <c r="Q37" s="1"/>
  <c r="R37" s="1"/>
  <c r="P39"/>
  <c r="Q39" s="1"/>
  <c r="R39" s="1"/>
  <c r="P41"/>
  <c r="Q41" s="1"/>
  <c r="R41" s="1"/>
  <c r="P4"/>
  <c r="Q4" s="1"/>
  <c r="R4" s="1"/>
  <c r="P6"/>
  <c r="Q6" s="1"/>
  <c r="P8"/>
  <c r="Q8" s="1"/>
  <c r="R8" s="1"/>
  <c r="P20"/>
  <c r="Q20" s="1"/>
  <c r="R20" s="1"/>
  <c r="P22"/>
  <c r="Q22" s="1"/>
  <c r="R22" s="1"/>
  <c r="P24"/>
  <c r="Q24" s="1"/>
  <c r="R24" s="1"/>
  <c r="P26"/>
  <c r="Q26" s="1"/>
  <c r="R26" s="1"/>
  <c r="P28"/>
  <c r="Q28" s="1"/>
  <c r="R28" s="1"/>
  <c r="P30"/>
  <c r="Q30" s="1"/>
  <c r="R30" s="1"/>
  <c r="P32"/>
  <c r="Q32" s="1"/>
  <c r="R32" s="1"/>
  <c r="P34"/>
  <c r="Q34" s="1"/>
  <c r="R34" s="1"/>
  <c r="P36"/>
  <c r="Q36" s="1"/>
  <c r="R36" s="1"/>
  <c r="P38"/>
  <c r="Q38" s="1"/>
  <c r="R38" s="1"/>
  <c r="P40"/>
  <c r="Q40" s="1"/>
  <c r="R40" s="1"/>
  <c r="R54"/>
  <c r="P66"/>
  <c r="Q66" s="1"/>
  <c r="R66" s="1"/>
  <c r="P68"/>
  <c r="Q68" s="1"/>
  <c r="R68" s="1"/>
  <c r="P70"/>
  <c r="Q70" s="1"/>
  <c r="R70" s="1"/>
  <c r="P72"/>
  <c r="Q72" s="1"/>
  <c r="R72" s="1"/>
  <c r="P74"/>
  <c r="Q74" s="1"/>
  <c r="R74" s="1"/>
  <c r="P76"/>
  <c r="Q76" s="1"/>
  <c r="R76" s="1"/>
  <c r="P78"/>
  <c r="Q78" s="1"/>
  <c r="K79"/>
  <c r="K80"/>
  <c r="K81"/>
  <c r="P82"/>
  <c r="Q82" s="1"/>
  <c r="R82" s="1"/>
  <c r="P83"/>
  <c r="Q83" s="1"/>
  <c r="R83" s="1"/>
  <c r="P85"/>
  <c r="Q85" s="1"/>
  <c r="P87"/>
  <c r="Q87" s="1"/>
  <c r="R87" s="1"/>
  <c r="P89"/>
  <c r="Q89" s="1"/>
  <c r="R89" s="1"/>
  <c r="P91"/>
  <c r="Q91" s="1"/>
  <c r="R91" s="1"/>
  <c r="P93"/>
  <c r="Q93" s="1"/>
  <c r="P95"/>
  <c r="Q95" s="1"/>
  <c r="R95" s="1"/>
  <c r="P97"/>
  <c r="Q97" s="1"/>
  <c r="R97" s="1"/>
  <c r="M100"/>
  <c r="P100"/>
  <c r="Q100" s="1"/>
  <c r="R100" s="1"/>
  <c r="M102"/>
  <c r="P102"/>
  <c r="Q102" s="1"/>
  <c r="R102" s="1"/>
  <c r="M104"/>
  <c r="P104"/>
  <c r="Q104" s="1"/>
  <c r="R104" s="1"/>
  <c r="M106"/>
  <c r="P106"/>
  <c r="Q106" s="1"/>
  <c r="R106" s="1"/>
  <c r="M108"/>
  <c r="P108"/>
  <c r="Q108" s="1"/>
  <c r="R108" s="1"/>
  <c r="M110"/>
  <c r="P110"/>
  <c r="Q110" s="1"/>
  <c r="R110" s="1"/>
  <c r="M112"/>
  <c r="P112"/>
  <c r="Q112" s="1"/>
  <c r="R112" s="1"/>
  <c r="M114"/>
  <c r="P114"/>
  <c r="Q114" s="1"/>
  <c r="R114" s="1"/>
  <c r="M116"/>
  <c r="P116"/>
  <c r="Q116" s="1"/>
  <c r="R116" s="1"/>
  <c r="M118"/>
  <c r="P118"/>
  <c r="Q118" s="1"/>
  <c r="R118" s="1"/>
  <c r="M120"/>
  <c r="P120"/>
  <c r="Q120" s="1"/>
  <c r="R120" s="1"/>
  <c r="M122"/>
  <c r="P122"/>
  <c r="Q122" s="1"/>
  <c r="R122" s="1"/>
  <c r="M124"/>
  <c r="P124"/>
  <c r="Q124" s="1"/>
  <c r="R124" s="1"/>
  <c r="M126"/>
  <c r="P126"/>
  <c r="Q126" s="1"/>
  <c r="R126" s="1"/>
  <c r="M128"/>
  <c r="P128"/>
  <c r="Q128" s="1"/>
  <c r="R128" s="1"/>
  <c r="M130"/>
  <c r="P130"/>
  <c r="Q130" s="1"/>
  <c r="R130" s="1"/>
  <c r="M132"/>
  <c r="P132"/>
  <c r="Q132" s="1"/>
  <c r="R132" s="1"/>
  <c r="M134"/>
  <c r="P134"/>
  <c r="Q134" s="1"/>
  <c r="R134" s="1"/>
  <c r="P137"/>
  <c r="Q137" s="1"/>
  <c r="R137" s="1"/>
  <c r="P139"/>
  <c r="Q139" s="1"/>
  <c r="R139" s="1"/>
  <c r="P141"/>
  <c r="Q141" s="1"/>
  <c r="R141" s="1"/>
  <c r="P143"/>
  <c r="Q143" s="1"/>
  <c r="R143" s="1"/>
  <c r="P145"/>
  <c r="Q145" s="1"/>
  <c r="R145" s="1"/>
  <c r="P147"/>
  <c r="Q147" s="1"/>
  <c r="P42"/>
  <c r="Q42" s="1"/>
  <c r="R42" s="1"/>
  <c r="K42"/>
  <c r="P44"/>
  <c r="Q44" s="1"/>
  <c r="R44" s="1"/>
  <c r="K44"/>
  <c r="P46"/>
  <c r="Q46" s="1"/>
  <c r="R46" s="1"/>
  <c r="K46"/>
  <c r="P48"/>
  <c r="Q48" s="1"/>
  <c r="R48" s="1"/>
  <c r="K48"/>
  <c r="P50"/>
  <c r="Q50" s="1"/>
  <c r="R50" s="1"/>
  <c r="K50"/>
  <c r="P52"/>
  <c r="Q52" s="1"/>
  <c r="R52" s="1"/>
  <c r="K52"/>
  <c r="K3"/>
  <c r="K4"/>
  <c r="K5"/>
  <c r="K6"/>
  <c r="K7"/>
  <c r="K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P43"/>
  <c r="Q43" s="1"/>
  <c r="R43" s="1"/>
  <c r="K43"/>
  <c r="P45"/>
  <c r="Q45" s="1"/>
  <c r="K45"/>
  <c r="P47"/>
  <c r="Q47" s="1"/>
  <c r="R47" s="1"/>
  <c r="K47"/>
  <c r="P49"/>
  <c r="Q49" s="1"/>
  <c r="R49" s="1"/>
  <c r="K49"/>
  <c r="P51"/>
  <c r="Q51" s="1"/>
  <c r="R51" s="1"/>
  <c r="K51"/>
  <c r="P53"/>
  <c r="Q53" s="1"/>
  <c r="R53" s="1"/>
  <c r="K53"/>
  <c r="R147"/>
  <c r="M147"/>
  <c r="P67"/>
  <c r="Q67" s="1"/>
  <c r="R67" s="1"/>
  <c r="P69"/>
  <c r="Q69" s="1"/>
  <c r="R69" s="1"/>
  <c r="P71"/>
  <c r="Q71" s="1"/>
  <c r="R71" s="1"/>
  <c r="P73"/>
  <c r="Q73" s="1"/>
  <c r="R73" s="1"/>
  <c r="P75"/>
  <c r="Q75" s="1"/>
  <c r="R75" s="1"/>
  <c r="P77"/>
  <c r="Q77" s="1"/>
  <c r="R77" s="1"/>
  <c r="K83"/>
  <c r="K84"/>
  <c r="K85"/>
  <c r="K86"/>
  <c r="K87"/>
  <c r="K88"/>
  <c r="K89"/>
  <c r="K90"/>
  <c r="K91"/>
  <c r="K92"/>
  <c r="K93"/>
  <c r="K94"/>
  <c r="K95"/>
  <c r="K96"/>
  <c r="K97"/>
  <c r="K98"/>
  <c r="M99"/>
  <c r="P99"/>
  <c r="Q99" s="1"/>
  <c r="R99" s="1"/>
  <c r="M101"/>
  <c r="P101"/>
  <c r="Q101" s="1"/>
  <c r="R101" s="1"/>
  <c r="M103"/>
  <c r="P103"/>
  <c r="Q103" s="1"/>
  <c r="R103" s="1"/>
  <c r="M105"/>
  <c r="P105"/>
  <c r="Q105" s="1"/>
  <c r="R105" s="1"/>
  <c r="M107"/>
  <c r="P107"/>
  <c r="Q107" s="1"/>
  <c r="R107" s="1"/>
  <c r="M109"/>
  <c r="P109"/>
  <c r="Q109" s="1"/>
  <c r="R109" s="1"/>
  <c r="M111"/>
  <c r="P111"/>
  <c r="Q111" s="1"/>
  <c r="R111" s="1"/>
  <c r="M113"/>
  <c r="P113"/>
  <c r="Q113" s="1"/>
  <c r="R113" s="1"/>
  <c r="M115"/>
  <c r="P115"/>
  <c r="Q115" s="1"/>
  <c r="R115" s="1"/>
  <c r="M117"/>
  <c r="P117"/>
  <c r="Q117" s="1"/>
  <c r="R117" s="1"/>
  <c r="M119"/>
  <c r="P119"/>
  <c r="Q119" s="1"/>
  <c r="R119" s="1"/>
  <c r="M121"/>
  <c r="P121"/>
  <c r="Q121" s="1"/>
  <c r="R121" s="1"/>
  <c r="M123"/>
  <c r="P123"/>
  <c r="Q123" s="1"/>
  <c r="R123" s="1"/>
  <c r="M125"/>
  <c r="P125"/>
  <c r="Q125" s="1"/>
  <c r="R125" s="1"/>
  <c r="M127"/>
  <c r="P127"/>
  <c r="Q127" s="1"/>
  <c r="R127" s="1"/>
  <c r="M129"/>
  <c r="P129"/>
  <c r="Q129" s="1"/>
  <c r="R129" s="1"/>
  <c r="M131"/>
  <c r="P131"/>
  <c r="Q131" s="1"/>
  <c r="R131" s="1"/>
  <c r="M133"/>
  <c r="P133"/>
  <c r="Q133" s="1"/>
  <c r="R133" s="1"/>
  <c r="P136"/>
  <c r="Q136" s="1"/>
  <c r="R136" s="1"/>
  <c r="P138"/>
  <c r="Q138" s="1"/>
  <c r="R138" s="1"/>
  <c r="P140"/>
  <c r="Q140" s="1"/>
  <c r="R140" s="1"/>
  <c r="P142"/>
  <c r="Q142" s="1"/>
  <c r="R142" s="1"/>
  <c r="P144"/>
  <c r="Q144" s="1"/>
  <c r="R144" s="1"/>
  <c r="K145"/>
  <c r="K146"/>
  <c r="R5"/>
  <c r="R6"/>
  <c r="R27"/>
  <c r="R31"/>
  <c r="R45"/>
  <c r="R3"/>
  <c r="M3"/>
  <c r="M4"/>
  <c r="M5"/>
  <c r="M6"/>
  <c r="M7"/>
  <c r="M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5"/>
  <c r="P55"/>
  <c r="Q55" s="1"/>
  <c r="R55" s="1"/>
  <c r="M56"/>
  <c r="P56"/>
  <c r="Q56" s="1"/>
  <c r="R56" s="1"/>
  <c r="M57"/>
  <c r="P57"/>
  <c r="Q57" s="1"/>
  <c r="R57" s="1"/>
  <c r="M58"/>
  <c r="P58"/>
  <c r="Q58" s="1"/>
  <c r="R58" s="1"/>
  <c r="M59"/>
  <c r="P59"/>
  <c r="Q59" s="1"/>
  <c r="R59" s="1"/>
  <c r="M60"/>
  <c r="P60"/>
  <c r="Q60" s="1"/>
  <c r="R60" s="1"/>
  <c r="M61"/>
  <c r="P61"/>
  <c r="Q61" s="1"/>
  <c r="R61" s="1"/>
  <c r="M62"/>
  <c r="P62"/>
  <c r="Q62" s="1"/>
  <c r="R62" s="1"/>
  <c r="M63"/>
  <c r="P63"/>
  <c r="Q63" s="1"/>
  <c r="R63" s="1"/>
  <c r="M64"/>
  <c r="P64"/>
  <c r="Q64" s="1"/>
  <c r="R64" s="1"/>
  <c r="M65"/>
  <c r="P65"/>
  <c r="Q65" s="1"/>
  <c r="R65" s="1"/>
  <c r="R85"/>
  <c r="R86"/>
  <c r="R88"/>
  <c r="R90"/>
  <c r="R93"/>
  <c r="R94"/>
  <c r="R96"/>
  <c r="R98"/>
  <c r="R80"/>
  <c r="R81"/>
  <c r="M53"/>
  <c r="K66"/>
  <c r="K67"/>
  <c r="K68"/>
  <c r="K69"/>
  <c r="K70"/>
  <c r="K71"/>
  <c r="K72"/>
  <c r="K73"/>
  <c r="K74"/>
  <c r="K75"/>
  <c r="K76"/>
  <c r="K77"/>
  <c r="K78"/>
  <c r="M79"/>
  <c r="M80"/>
  <c r="M81"/>
  <c r="K82"/>
  <c r="M83"/>
  <c r="M84"/>
  <c r="M85"/>
  <c r="M86"/>
  <c r="M87"/>
  <c r="M88"/>
  <c r="M89"/>
  <c r="M90"/>
  <c r="M91"/>
  <c r="M92"/>
  <c r="M93"/>
  <c r="M94"/>
  <c r="M95"/>
  <c r="M96"/>
  <c r="M97"/>
  <c r="M98"/>
  <c r="P135"/>
  <c r="Q135" s="1"/>
  <c r="R135" s="1"/>
  <c r="M135"/>
  <c r="K135"/>
  <c r="M66"/>
  <c r="M67"/>
  <c r="M68"/>
  <c r="M69"/>
  <c r="M70"/>
  <c r="M71"/>
  <c r="M72"/>
  <c r="M73"/>
  <c r="M74"/>
  <c r="M75"/>
  <c r="M76"/>
  <c r="M77"/>
  <c r="M78"/>
  <c r="M82"/>
  <c r="K136"/>
  <c r="K137"/>
  <c r="K138"/>
  <c r="K139"/>
  <c r="K140"/>
  <c r="K141"/>
  <c r="K142"/>
  <c r="K143"/>
  <c r="K144"/>
  <c r="R146"/>
  <c r="M148"/>
  <c r="P148"/>
  <c r="Q148" s="1"/>
  <c r="R148" s="1"/>
  <c r="M149"/>
  <c r="P149"/>
  <c r="Q149" s="1"/>
  <c r="R149" s="1"/>
  <c r="M150"/>
  <c r="P150"/>
  <c r="Q150" s="1"/>
  <c r="R150" s="1"/>
  <c r="M151"/>
  <c r="P151"/>
  <c r="Q151" s="1"/>
  <c r="R151" s="1"/>
  <c r="M152"/>
  <c r="P152"/>
  <c r="Q152" s="1"/>
  <c r="R152" s="1"/>
  <c r="M153"/>
  <c r="P153"/>
  <c r="Q153" s="1"/>
  <c r="R153" s="1"/>
  <c r="M154"/>
  <c r="P154"/>
  <c r="Q154" s="1"/>
  <c r="R154" s="1"/>
  <c r="M155"/>
  <c r="P155"/>
  <c r="Q155" s="1"/>
  <c r="R155" s="1"/>
  <c r="M156"/>
  <c r="P156"/>
  <c r="Q156" s="1"/>
  <c r="R156" s="1"/>
  <c r="M157"/>
  <c r="P157"/>
  <c r="Q157" s="1"/>
  <c r="R157" s="1"/>
  <c r="M158"/>
  <c r="P158"/>
  <c r="Q158" s="1"/>
  <c r="R158" s="1"/>
  <c r="M159"/>
  <c r="P159"/>
  <c r="Q159" s="1"/>
  <c r="R159" s="1"/>
  <c r="M160"/>
  <c r="P160"/>
  <c r="Q160" s="1"/>
  <c r="R160" s="1"/>
  <c r="M161"/>
  <c r="P161"/>
  <c r="Q161" s="1"/>
  <c r="R161" s="1"/>
  <c r="M162"/>
  <c r="P162"/>
  <c r="Q162" s="1"/>
  <c r="R162" s="1"/>
  <c r="M163"/>
  <c r="P163"/>
  <c r="Q163" s="1"/>
  <c r="R163" s="1"/>
  <c r="M164"/>
  <c r="P164"/>
  <c r="Q164" s="1"/>
  <c r="R164" s="1"/>
  <c r="M165"/>
  <c r="P165"/>
  <c r="Q165" s="1"/>
  <c r="R165" s="1"/>
  <c r="M166"/>
  <c r="P166"/>
  <c r="Q166" s="1"/>
  <c r="R166" s="1"/>
  <c r="M167"/>
  <c r="P167"/>
  <c r="Q167" s="1"/>
  <c r="R167" s="1"/>
  <c r="M168"/>
  <c r="P168"/>
  <c r="Q168" s="1"/>
  <c r="R168" s="1"/>
  <c r="M169"/>
  <c r="P169"/>
  <c r="Q169" s="1"/>
  <c r="R169" s="1"/>
  <c r="M170"/>
  <c r="P170"/>
  <c r="Q170" s="1"/>
  <c r="R170" s="1"/>
  <c r="M171"/>
  <c r="P171"/>
  <c r="Q171" s="1"/>
  <c r="R171" s="1"/>
  <c r="M172"/>
  <c r="P172"/>
  <c r="Q172" s="1"/>
  <c r="R172" s="1"/>
  <c r="M173"/>
  <c r="P173"/>
  <c r="Q173" s="1"/>
  <c r="R173" s="1"/>
  <c r="M174"/>
  <c r="P174"/>
  <c r="Q174" s="1"/>
  <c r="R174" s="1"/>
  <c r="M175"/>
  <c r="P175"/>
  <c r="Q175" s="1"/>
  <c r="R175" s="1"/>
  <c r="M176"/>
  <c r="P176"/>
  <c r="Q176" s="1"/>
  <c r="R176" s="1"/>
  <c r="M177"/>
  <c r="P177"/>
  <c r="Q177" s="1"/>
  <c r="R177" s="1"/>
  <c r="M178"/>
  <c r="P178"/>
  <c r="Q178" s="1"/>
  <c r="R178" s="1"/>
  <c r="M179"/>
  <c r="P179"/>
  <c r="Q179" s="1"/>
  <c r="R179" s="1"/>
  <c r="M180"/>
  <c r="P180"/>
  <c r="Q180" s="1"/>
  <c r="R180" s="1"/>
  <c r="M181"/>
  <c r="P181"/>
  <c r="Q181" s="1"/>
  <c r="R181" s="1"/>
  <c r="M182"/>
  <c r="P182"/>
  <c r="Q182" s="1"/>
  <c r="R182" s="1"/>
  <c r="M183"/>
  <c r="P183"/>
  <c r="Q183" s="1"/>
  <c r="R183" s="1"/>
  <c r="M184"/>
  <c r="P184"/>
  <c r="Q184" s="1"/>
  <c r="R184" s="1"/>
  <c r="M185"/>
  <c r="P185"/>
  <c r="Q185" s="1"/>
  <c r="R185" s="1"/>
  <c r="M136"/>
  <c r="M137"/>
  <c r="M138"/>
  <c r="M139"/>
  <c r="M140"/>
  <c r="M141"/>
  <c r="M142"/>
  <c r="M143"/>
  <c r="M144"/>
  <c r="M145"/>
  <c r="M146"/>
  <c r="O4" i="1" l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3"/>
  <c r="G68" l="1"/>
  <c r="J68"/>
  <c r="K68"/>
  <c r="M68"/>
  <c r="P68"/>
  <c r="Q68" s="1"/>
  <c r="R68" l="1"/>
  <c r="G83"/>
  <c r="J83"/>
  <c r="K83" s="1"/>
  <c r="M83" l="1"/>
  <c r="P83"/>
  <c r="Q83" s="1"/>
  <c r="R83" s="1"/>
  <c r="G207"/>
  <c r="J207"/>
  <c r="K207" s="1"/>
  <c r="P207"/>
  <c r="Q207" s="1"/>
  <c r="R207" s="1"/>
  <c r="G208"/>
  <c r="J208"/>
  <c r="K208" s="1"/>
  <c r="G209"/>
  <c r="J209"/>
  <c r="K209" s="1"/>
  <c r="G210"/>
  <c r="J210"/>
  <c r="K210" s="1"/>
  <c r="G211"/>
  <c r="J211"/>
  <c r="K211" s="1"/>
  <c r="G212"/>
  <c r="J212"/>
  <c r="K212" s="1"/>
  <c r="G213"/>
  <c r="J213"/>
  <c r="K213" s="1"/>
  <c r="G214"/>
  <c r="J214"/>
  <c r="K214" s="1"/>
  <c r="G215"/>
  <c r="J215"/>
  <c r="K215" s="1"/>
  <c r="G216"/>
  <c r="J216"/>
  <c r="K216" s="1"/>
  <c r="G217"/>
  <c r="J217"/>
  <c r="K217" s="1"/>
  <c r="G182"/>
  <c r="J182"/>
  <c r="K182" s="1"/>
  <c r="J38"/>
  <c r="G167"/>
  <c r="J167"/>
  <c r="K167" s="1"/>
  <c r="G168"/>
  <c r="J168"/>
  <c r="K168" s="1"/>
  <c r="G145"/>
  <c r="J145"/>
  <c r="K145" s="1"/>
  <c r="G146"/>
  <c r="J146"/>
  <c r="K146" s="1"/>
  <c r="G124"/>
  <c r="J124"/>
  <c r="K124" s="1"/>
  <c r="J115"/>
  <c r="K115" s="1"/>
  <c r="G197"/>
  <c r="J197"/>
  <c r="K197" s="1"/>
  <c r="G20"/>
  <c r="G65"/>
  <c r="J65"/>
  <c r="K65" s="1"/>
  <c r="G48"/>
  <c r="J48"/>
  <c r="K48" s="1"/>
  <c r="G43"/>
  <c r="J43"/>
  <c r="K43" s="1"/>
  <c r="G44"/>
  <c r="J44"/>
  <c r="K44" s="1"/>
  <c r="G45"/>
  <c r="J45"/>
  <c r="K45" s="1"/>
  <c r="G46"/>
  <c r="J46"/>
  <c r="K46" s="1"/>
  <c r="G47"/>
  <c r="J47"/>
  <c r="K47" s="1"/>
  <c r="G49"/>
  <c r="J49"/>
  <c r="K49" s="1"/>
  <c r="G50"/>
  <c r="J50"/>
  <c r="K50" s="1"/>
  <c r="G51"/>
  <c r="J51"/>
  <c r="K51" s="1"/>
  <c r="G52"/>
  <c r="J52"/>
  <c r="K52" s="1"/>
  <c r="G53"/>
  <c r="J53"/>
  <c r="K53" s="1"/>
  <c r="G54"/>
  <c r="J54"/>
  <c r="K54" s="1"/>
  <c r="G55"/>
  <c r="J55"/>
  <c r="K55" s="1"/>
  <c r="G56"/>
  <c r="J56"/>
  <c r="K56" s="1"/>
  <c r="G57"/>
  <c r="J57"/>
  <c r="K57" s="1"/>
  <c r="G58"/>
  <c r="J58"/>
  <c r="K58" s="1"/>
  <c r="G59"/>
  <c r="J59"/>
  <c r="K59" s="1"/>
  <c r="G60"/>
  <c r="J60"/>
  <c r="K60" s="1"/>
  <c r="G61"/>
  <c r="J61"/>
  <c r="K61" s="1"/>
  <c r="G62"/>
  <c r="J62"/>
  <c r="K62" s="1"/>
  <c r="G63"/>
  <c r="J63"/>
  <c r="K63" s="1"/>
  <c r="G64"/>
  <c r="J64"/>
  <c r="K64" s="1"/>
  <c r="G66"/>
  <c r="J66"/>
  <c r="K66" s="1"/>
  <c r="G67"/>
  <c r="J67"/>
  <c r="K67" s="1"/>
  <c r="G69"/>
  <c r="J69"/>
  <c r="K69" s="1"/>
  <c r="G70"/>
  <c r="J70"/>
  <c r="K70" s="1"/>
  <c r="G71"/>
  <c r="J71"/>
  <c r="K71" s="1"/>
  <c r="G72"/>
  <c r="J72"/>
  <c r="K72" s="1"/>
  <c r="G73"/>
  <c r="J73"/>
  <c r="K73" s="1"/>
  <c r="G74"/>
  <c r="J74"/>
  <c r="K74" s="1"/>
  <c r="G75"/>
  <c r="J75"/>
  <c r="K75" s="1"/>
  <c r="G76"/>
  <c r="J76"/>
  <c r="K76" s="1"/>
  <c r="G77"/>
  <c r="J77"/>
  <c r="K77" s="1"/>
  <c r="G78"/>
  <c r="K78"/>
  <c r="G79"/>
  <c r="J79"/>
  <c r="K79" s="1"/>
  <c r="G80"/>
  <c r="J80"/>
  <c r="K80" s="1"/>
  <c r="G81"/>
  <c r="J81"/>
  <c r="K81" s="1"/>
  <c r="G82"/>
  <c r="J82"/>
  <c r="K82" s="1"/>
  <c r="G84"/>
  <c r="J84"/>
  <c r="K84" s="1"/>
  <c r="G85"/>
  <c r="J85"/>
  <c r="K85" s="1"/>
  <c r="G86"/>
  <c r="J86"/>
  <c r="K86" s="1"/>
  <c r="G87"/>
  <c r="J87"/>
  <c r="K87" s="1"/>
  <c r="G88"/>
  <c r="J88"/>
  <c r="M88" s="1"/>
  <c r="G89"/>
  <c r="J89"/>
  <c r="K89" s="1"/>
  <c r="G90"/>
  <c r="J90"/>
  <c r="M90" s="1"/>
  <c r="G91"/>
  <c r="J91"/>
  <c r="K91" s="1"/>
  <c r="G92"/>
  <c r="J92"/>
  <c r="M92" s="1"/>
  <c r="G93"/>
  <c r="J93"/>
  <c r="K93" s="1"/>
  <c r="G94"/>
  <c r="J94"/>
  <c r="M94" s="1"/>
  <c r="G95"/>
  <c r="J95"/>
  <c r="K95" s="1"/>
  <c r="G96"/>
  <c r="J96"/>
  <c r="K96" s="1"/>
  <c r="G97"/>
  <c r="J97"/>
  <c r="K97" s="1"/>
  <c r="G98"/>
  <c r="J98"/>
  <c r="K98" s="1"/>
  <c r="G99"/>
  <c r="J99"/>
  <c r="K99" s="1"/>
  <c r="G100"/>
  <c r="J100"/>
  <c r="K100" s="1"/>
  <c r="G101"/>
  <c r="J101"/>
  <c r="K101" s="1"/>
  <c r="G102"/>
  <c r="J102"/>
  <c r="K102" s="1"/>
  <c r="G103"/>
  <c r="J103"/>
  <c r="K103" s="1"/>
  <c r="G104"/>
  <c r="J104"/>
  <c r="K104" s="1"/>
  <c r="G105"/>
  <c r="J105"/>
  <c r="K105" s="1"/>
  <c r="G106"/>
  <c r="J106"/>
  <c r="K106" s="1"/>
  <c r="G107"/>
  <c r="J107"/>
  <c r="K107" s="1"/>
  <c r="G108"/>
  <c r="J108"/>
  <c r="K108" s="1"/>
  <c r="G109"/>
  <c r="J109"/>
  <c r="K109" s="1"/>
  <c r="G110"/>
  <c r="J110"/>
  <c r="K110" s="1"/>
  <c r="G111"/>
  <c r="J111"/>
  <c r="K111" s="1"/>
  <c r="G112"/>
  <c r="J112"/>
  <c r="K112" s="1"/>
  <c r="G113"/>
  <c r="J113"/>
  <c r="K113" s="1"/>
  <c r="J114"/>
  <c r="K114" s="1"/>
  <c r="G116"/>
  <c r="J116"/>
  <c r="K116" s="1"/>
  <c r="G117"/>
  <c r="J117"/>
  <c r="K117" s="1"/>
  <c r="G118"/>
  <c r="J118"/>
  <c r="K118" s="1"/>
  <c r="G119"/>
  <c r="J119"/>
  <c r="K119" s="1"/>
  <c r="G120"/>
  <c r="J120"/>
  <c r="K120" s="1"/>
  <c r="G121"/>
  <c r="J121"/>
  <c r="K121" s="1"/>
  <c r="G122"/>
  <c r="J122"/>
  <c r="K122" s="1"/>
  <c r="G123"/>
  <c r="J123"/>
  <c r="K123" s="1"/>
  <c r="G125"/>
  <c r="J125"/>
  <c r="K125" s="1"/>
  <c r="G126"/>
  <c r="J126"/>
  <c r="K126" s="1"/>
  <c r="G127"/>
  <c r="J127"/>
  <c r="K127" s="1"/>
  <c r="G128"/>
  <c r="J128"/>
  <c r="K128" s="1"/>
  <c r="G129"/>
  <c r="J129"/>
  <c r="K129" s="1"/>
  <c r="G130"/>
  <c r="J130"/>
  <c r="K130" s="1"/>
  <c r="G131"/>
  <c r="J131"/>
  <c r="K131" s="1"/>
  <c r="G132"/>
  <c r="J132"/>
  <c r="K132" s="1"/>
  <c r="G133"/>
  <c r="J133"/>
  <c r="K133" s="1"/>
  <c r="G134"/>
  <c r="J134"/>
  <c r="K134" s="1"/>
  <c r="G135"/>
  <c r="J135"/>
  <c r="K135" s="1"/>
  <c r="G136"/>
  <c r="J136"/>
  <c r="K136" s="1"/>
  <c r="G137"/>
  <c r="J137"/>
  <c r="K137" s="1"/>
  <c r="G138"/>
  <c r="J138"/>
  <c r="K138" s="1"/>
  <c r="G139"/>
  <c r="J139"/>
  <c r="K139" s="1"/>
  <c r="G140"/>
  <c r="J140"/>
  <c r="K140" s="1"/>
  <c r="G141"/>
  <c r="J141"/>
  <c r="K141" s="1"/>
  <c r="G142"/>
  <c r="J142"/>
  <c r="K142" s="1"/>
  <c r="G143"/>
  <c r="J143"/>
  <c r="K143" s="1"/>
  <c r="G144"/>
  <c r="J144"/>
  <c r="K144" s="1"/>
  <c r="G147"/>
  <c r="J147"/>
  <c r="K147" s="1"/>
  <c r="G148"/>
  <c r="J148"/>
  <c r="K148" s="1"/>
  <c r="G149"/>
  <c r="J149"/>
  <c r="K149" s="1"/>
  <c r="G150"/>
  <c r="J150"/>
  <c r="K150" s="1"/>
  <c r="G151"/>
  <c r="J151"/>
  <c r="K151" s="1"/>
  <c r="G152"/>
  <c r="J152"/>
  <c r="K152" s="1"/>
  <c r="G153"/>
  <c r="J153"/>
  <c r="K153" s="1"/>
  <c r="G154"/>
  <c r="J154"/>
  <c r="K154" s="1"/>
  <c r="G155"/>
  <c r="J155"/>
  <c r="K155" s="1"/>
  <c r="G156"/>
  <c r="J156"/>
  <c r="K156" s="1"/>
  <c r="G157"/>
  <c r="J157"/>
  <c r="K157" s="1"/>
  <c r="G158"/>
  <c r="J158"/>
  <c r="K158" s="1"/>
  <c r="G159"/>
  <c r="J159"/>
  <c r="K159" s="1"/>
  <c r="G160"/>
  <c r="J160"/>
  <c r="K160" s="1"/>
  <c r="G161"/>
  <c r="J161"/>
  <c r="K161" s="1"/>
  <c r="G162"/>
  <c r="J162"/>
  <c r="K162" s="1"/>
  <c r="G163"/>
  <c r="J163"/>
  <c r="K163" s="1"/>
  <c r="G164"/>
  <c r="J164"/>
  <c r="K164" s="1"/>
  <c r="G165"/>
  <c r="J165"/>
  <c r="K165" s="1"/>
  <c r="G166"/>
  <c r="J166"/>
  <c r="K166" s="1"/>
  <c r="G169"/>
  <c r="J169"/>
  <c r="K169" s="1"/>
  <c r="G170"/>
  <c r="J170"/>
  <c r="K170" s="1"/>
  <c r="G171"/>
  <c r="J171"/>
  <c r="K171" s="1"/>
  <c r="G172"/>
  <c r="J172"/>
  <c r="K172" s="1"/>
  <c r="G173"/>
  <c r="J173"/>
  <c r="K173" s="1"/>
  <c r="G174"/>
  <c r="J174"/>
  <c r="K174" s="1"/>
  <c r="G175"/>
  <c r="J175"/>
  <c r="K175" s="1"/>
  <c r="G176"/>
  <c r="J176"/>
  <c r="K176" s="1"/>
  <c r="G177"/>
  <c r="J177"/>
  <c r="K177" s="1"/>
  <c r="G178"/>
  <c r="J178"/>
  <c r="K178" s="1"/>
  <c r="G179"/>
  <c r="J179"/>
  <c r="G180"/>
  <c r="J180"/>
  <c r="M180" s="1"/>
  <c r="G181"/>
  <c r="J181"/>
  <c r="M181" s="1"/>
  <c r="G183"/>
  <c r="J183"/>
  <c r="M183" s="1"/>
  <c r="G184"/>
  <c r="J184"/>
  <c r="M184" s="1"/>
  <c r="G185"/>
  <c r="J185"/>
  <c r="M185" s="1"/>
  <c r="G186"/>
  <c r="J186"/>
  <c r="M186" s="1"/>
  <c r="G187"/>
  <c r="J187"/>
  <c r="M187" s="1"/>
  <c r="G188"/>
  <c r="J188"/>
  <c r="M188" s="1"/>
  <c r="G189"/>
  <c r="J189"/>
  <c r="M189" s="1"/>
  <c r="G190"/>
  <c r="J190"/>
  <c r="M190" s="1"/>
  <c r="G191"/>
  <c r="J191"/>
  <c r="M191" s="1"/>
  <c r="G192"/>
  <c r="J192"/>
  <c r="K192" s="1"/>
  <c r="G193"/>
  <c r="J193"/>
  <c r="K193" s="1"/>
  <c r="G194"/>
  <c r="J194"/>
  <c r="K194" s="1"/>
  <c r="G195"/>
  <c r="J195"/>
  <c r="K195" s="1"/>
  <c r="G196"/>
  <c r="J196"/>
  <c r="K196" s="1"/>
  <c r="G198"/>
  <c r="J198"/>
  <c r="K198" s="1"/>
  <c r="G199"/>
  <c r="J199"/>
  <c r="K199" s="1"/>
  <c r="G200"/>
  <c r="J200"/>
  <c r="K200" s="1"/>
  <c r="G201"/>
  <c r="J201"/>
  <c r="K201" s="1"/>
  <c r="G202"/>
  <c r="J202"/>
  <c r="K202" s="1"/>
  <c r="G203"/>
  <c r="J203"/>
  <c r="K203" s="1"/>
  <c r="G204"/>
  <c r="J204"/>
  <c r="K204" s="1"/>
  <c r="G205"/>
  <c r="J205"/>
  <c r="K205" s="1"/>
  <c r="G206"/>
  <c r="J206"/>
  <c r="K206" s="1"/>
  <c r="P216" l="1"/>
  <c r="Q216" s="1"/>
  <c r="R216" s="1"/>
  <c r="M213"/>
  <c r="M182"/>
  <c r="P215"/>
  <c r="Q215" s="1"/>
  <c r="R215" s="1"/>
  <c r="M207"/>
  <c r="M216"/>
  <c r="M215"/>
  <c r="M209"/>
  <c r="P217"/>
  <c r="Q217" s="1"/>
  <c r="R217" s="1"/>
  <c r="M217"/>
  <c r="P211"/>
  <c r="Q211" s="1"/>
  <c r="R211" s="1"/>
  <c r="M211"/>
  <c r="P208"/>
  <c r="Q208" s="1"/>
  <c r="R208" s="1"/>
  <c r="M208"/>
  <c r="M167"/>
  <c r="P182"/>
  <c r="Q182" s="1"/>
  <c r="R182" s="1"/>
  <c r="P214"/>
  <c r="Q214" s="1"/>
  <c r="R214" s="1"/>
  <c r="M214"/>
  <c r="M212"/>
  <c r="P209"/>
  <c r="Q209" s="1"/>
  <c r="R209" s="1"/>
  <c r="P213"/>
  <c r="Q213" s="1"/>
  <c r="R213" s="1"/>
  <c r="M210"/>
  <c r="P212"/>
  <c r="Q212" s="1"/>
  <c r="R212" s="1"/>
  <c r="P210"/>
  <c r="Q210" s="1"/>
  <c r="R210" s="1"/>
  <c r="M197"/>
  <c r="P145"/>
  <c r="Q145" s="1"/>
  <c r="R145" s="1"/>
  <c r="M145"/>
  <c r="M168"/>
  <c r="P197"/>
  <c r="Q197" s="1"/>
  <c r="R197" s="1"/>
  <c r="P146"/>
  <c r="Q146" s="1"/>
  <c r="R146" s="1"/>
  <c r="P168"/>
  <c r="Q168" s="1"/>
  <c r="R168" s="1"/>
  <c r="M146"/>
  <c r="P167"/>
  <c r="Q167" s="1"/>
  <c r="R167" s="1"/>
  <c r="M124"/>
  <c r="P124"/>
  <c r="Q124" s="1"/>
  <c r="R124" s="1"/>
  <c r="M115"/>
  <c r="P115"/>
  <c r="Q115" s="1"/>
  <c r="R115" s="1"/>
  <c r="M65"/>
  <c r="P43"/>
  <c r="Q43" s="1"/>
  <c r="R43" s="1"/>
  <c r="M43"/>
  <c r="P65"/>
  <c r="Q65" s="1"/>
  <c r="R65" s="1"/>
  <c r="M48"/>
  <c r="M132"/>
  <c r="M58"/>
  <c r="P48"/>
  <c r="Q48" s="1"/>
  <c r="R48" s="1"/>
  <c r="M108"/>
  <c r="M76"/>
  <c r="M166"/>
  <c r="M117"/>
  <c r="M100"/>
  <c r="M67"/>
  <c r="M91"/>
  <c r="M85"/>
  <c r="P91"/>
  <c r="Q91" s="1"/>
  <c r="R91" s="1"/>
  <c r="M80"/>
  <c r="M72"/>
  <c r="M62"/>
  <c r="M54"/>
  <c r="M150"/>
  <c r="M121"/>
  <c r="M112"/>
  <c r="M104"/>
  <c r="M96"/>
  <c r="M119"/>
  <c r="M114"/>
  <c r="M110"/>
  <c r="M106"/>
  <c r="M102"/>
  <c r="M98"/>
  <c r="M87"/>
  <c r="M82"/>
  <c r="M78"/>
  <c r="M74"/>
  <c r="M70"/>
  <c r="M64"/>
  <c r="M60"/>
  <c r="M56"/>
  <c r="M52"/>
  <c r="M46"/>
  <c r="M201"/>
  <c r="M50"/>
  <c r="M205"/>
  <c r="M192"/>
  <c r="M176"/>
  <c r="M158"/>
  <c r="M140"/>
  <c r="M123"/>
  <c r="P119"/>
  <c r="Q119" s="1"/>
  <c r="R119" s="1"/>
  <c r="P114"/>
  <c r="Q114" s="1"/>
  <c r="R114" s="1"/>
  <c r="P110"/>
  <c r="Q110" s="1"/>
  <c r="P106"/>
  <c r="Q106" s="1"/>
  <c r="R106" s="1"/>
  <c r="P102"/>
  <c r="Q102" s="1"/>
  <c r="R102" s="1"/>
  <c r="P98"/>
  <c r="Q98" s="1"/>
  <c r="R98" s="1"/>
  <c r="P87"/>
  <c r="Q87" s="1"/>
  <c r="R87" s="1"/>
  <c r="P82"/>
  <c r="Q82" s="1"/>
  <c r="R82" s="1"/>
  <c r="P78"/>
  <c r="Q78" s="1"/>
  <c r="R78" s="1"/>
  <c r="P74"/>
  <c r="Q74" s="1"/>
  <c r="R74" s="1"/>
  <c r="P70"/>
  <c r="Q70" s="1"/>
  <c r="R70" s="1"/>
  <c r="P64"/>
  <c r="Q64" s="1"/>
  <c r="R64" s="1"/>
  <c r="P60"/>
  <c r="Q60" s="1"/>
  <c r="R60" s="1"/>
  <c r="P56"/>
  <c r="Q56" s="1"/>
  <c r="R56" s="1"/>
  <c r="P52"/>
  <c r="Q52" s="1"/>
  <c r="R52" s="1"/>
  <c r="P47"/>
  <c r="Q47" s="1"/>
  <c r="R47" s="1"/>
  <c r="M45"/>
  <c r="M203"/>
  <c r="M196"/>
  <c r="M172"/>
  <c r="M162"/>
  <c r="M154"/>
  <c r="M144"/>
  <c r="M136"/>
  <c r="M128"/>
  <c r="P121"/>
  <c r="Q121" s="1"/>
  <c r="R121" s="1"/>
  <c r="P117"/>
  <c r="Q117" s="1"/>
  <c r="R117" s="1"/>
  <c r="P112"/>
  <c r="Q112" s="1"/>
  <c r="R112" s="1"/>
  <c r="P108"/>
  <c r="Q108" s="1"/>
  <c r="R108" s="1"/>
  <c r="P104"/>
  <c r="Q104" s="1"/>
  <c r="R104" s="1"/>
  <c r="P100"/>
  <c r="Q100" s="1"/>
  <c r="R100" s="1"/>
  <c r="P96"/>
  <c r="Q96" s="1"/>
  <c r="R96" s="1"/>
  <c r="M93"/>
  <c r="M89"/>
  <c r="P85"/>
  <c r="Q85" s="1"/>
  <c r="R85" s="1"/>
  <c r="P80"/>
  <c r="Q80" s="1"/>
  <c r="R80" s="1"/>
  <c r="P76"/>
  <c r="Q76" s="1"/>
  <c r="R76" s="1"/>
  <c r="P72"/>
  <c r="Q72" s="1"/>
  <c r="R72" s="1"/>
  <c r="P67"/>
  <c r="Q67" s="1"/>
  <c r="R67" s="1"/>
  <c r="P62"/>
  <c r="Q62" s="1"/>
  <c r="R62" s="1"/>
  <c r="P58"/>
  <c r="Q58" s="1"/>
  <c r="R58" s="1"/>
  <c r="P54"/>
  <c r="Q54" s="1"/>
  <c r="R54" s="1"/>
  <c r="P50"/>
  <c r="Q50" s="1"/>
  <c r="R50" s="1"/>
  <c r="M47"/>
  <c r="P45"/>
  <c r="Q45" s="1"/>
  <c r="R45" s="1"/>
  <c r="P93"/>
  <c r="Q93" s="1"/>
  <c r="R93" s="1"/>
  <c r="P89"/>
  <c r="Q89" s="1"/>
  <c r="R89" s="1"/>
  <c r="M86"/>
  <c r="M84"/>
  <c r="M81"/>
  <c r="M79"/>
  <c r="M77"/>
  <c r="M75"/>
  <c r="M73"/>
  <c r="M71"/>
  <c r="M69"/>
  <c r="M66"/>
  <c r="M63"/>
  <c r="M61"/>
  <c r="M59"/>
  <c r="M57"/>
  <c r="M55"/>
  <c r="M53"/>
  <c r="M51"/>
  <c r="M49"/>
  <c r="M44"/>
  <c r="M199"/>
  <c r="M194"/>
  <c r="M178"/>
  <c r="M174"/>
  <c r="M170"/>
  <c r="M164"/>
  <c r="M160"/>
  <c r="M156"/>
  <c r="M152"/>
  <c r="M148"/>
  <c r="M142"/>
  <c r="M138"/>
  <c r="M134"/>
  <c r="M130"/>
  <c r="M126"/>
  <c r="M122"/>
  <c r="M120"/>
  <c r="M118"/>
  <c r="M116"/>
  <c r="M113"/>
  <c r="M111"/>
  <c r="M109"/>
  <c r="M107"/>
  <c r="M105"/>
  <c r="M103"/>
  <c r="M101"/>
  <c r="M99"/>
  <c r="M97"/>
  <c r="M95"/>
  <c r="M206"/>
  <c r="M204"/>
  <c r="M202"/>
  <c r="M200"/>
  <c r="M198"/>
  <c r="M195"/>
  <c r="M193"/>
  <c r="M179"/>
  <c r="M177"/>
  <c r="M175"/>
  <c r="M173"/>
  <c r="M171"/>
  <c r="M169"/>
  <c r="M165"/>
  <c r="M163"/>
  <c r="M161"/>
  <c r="M159"/>
  <c r="M157"/>
  <c r="M155"/>
  <c r="M153"/>
  <c r="M151"/>
  <c r="M149"/>
  <c r="M147"/>
  <c r="M143"/>
  <c r="M141"/>
  <c r="M139"/>
  <c r="M137"/>
  <c r="M135"/>
  <c r="M133"/>
  <c r="M131"/>
  <c r="M129"/>
  <c r="M127"/>
  <c r="M125"/>
  <c r="P122"/>
  <c r="Q122" s="1"/>
  <c r="R122" s="1"/>
  <c r="P120"/>
  <c r="Q120" s="1"/>
  <c r="R120" s="1"/>
  <c r="P118"/>
  <c r="Q118" s="1"/>
  <c r="R118" s="1"/>
  <c r="P116"/>
  <c r="Q116" s="1"/>
  <c r="R116" s="1"/>
  <c r="P113"/>
  <c r="Q113" s="1"/>
  <c r="R113" s="1"/>
  <c r="P111"/>
  <c r="Q111" s="1"/>
  <c r="R111" s="1"/>
  <c r="P109"/>
  <c r="Q109" s="1"/>
  <c r="R109" s="1"/>
  <c r="P107"/>
  <c r="Q107" s="1"/>
  <c r="R107" s="1"/>
  <c r="P105"/>
  <c r="Q105" s="1"/>
  <c r="R105" s="1"/>
  <c r="P103"/>
  <c r="Q103" s="1"/>
  <c r="R103" s="1"/>
  <c r="P101"/>
  <c r="Q101" s="1"/>
  <c r="R101" s="1"/>
  <c r="P99"/>
  <c r="Q99" s="1"/>
  <c r="R99" s="1"/>
  <c r="P97"/>
  <c r="Q97" s="1"/>
  <c r="R97" s="1"/>
  <c r="P95"/>
  <c r="Q95" s="1"/>
  <c r="R95" s="1"/>
  <c r="K94"/>
  <c r="P94"/>
  <c r="Q94" s="1"/>
  <c r="R94" s="1"/>
  <c r="K92"/>
  <c r="P92"/>
  <c r="Q92" s="1"/>
  <c r="R92" s="1"/>
  <c r="K90"/>
  <c r="P90"/>
  <c r="Q90" s="1"/>
  <c r="R90" s="1"/>
  <c r="K88"/>
  <c r="P88"/>
  <c r="Q88" s="1"/>
  <c r="R88" s="1"/>
  <c r="P86"/>
  <c r="Q86" s="1"/>
  <c r="R86" s="1"/>
  <c r="P84"/>
  <c r="Q84" s="1"/>
  <c r="R84" s="1"/>
  <c r="P81"/>
  <c r="Q81" s="1"/>
  <c r="R81" s="1"/>
  <c r="P79"/>
  <c r="Q79" s="1"/>
  <c r="R79" s="1"/>
  <c r="P77"/>
  <c r="Q77" s="1"/>
  <c r="R77" s="1"/>
  <c r="P75"/>
  <c r="Q75" s="1"/>
  <c r="R75" s="1"/>
  <c r="P73"/>
  <c r="Q73" s="1"/>
  <c r="R73" s="1"/>
  <c r="P71"/>
  <c r="Q71" s="1"/>
  <c r="R71" s="1"/>
  <c r="P69"/>
  <c r="Q69" s="1"/>
  <c r="R69" s="1"/>
  <c r="P66"/>
  <c r="Q66" s="1"/>
  <c r="R66" s="1"/>
  <c r="P63"/>
  <c r="Q63" s="1"/>
  <c r="R63" s="1"/>
  <c r="P61"/>
  <c r="Q61" s="1"/>
  <c r="R61" s="1"/>
  <c r="P59"/>
  <c r="Q59" s="1"/>
  <c r="R59" s="1"/>
  <c r="P57"/>
  <c r="Q57" s="1"/>
  <c r="R57" s="1"/>
  <c r="P55"/>
  <c r="Q55" s="1"/>
  <c r="R55" s="1"/>
  <c r="P53"/>
  <c r="Q53" s="1"/>
  <c r="R53" s="1"/>
  <c r="P51"/>
  <c r="Q51" s="1"/>
  <c r="R51" s="1"/>
  <c r="P49"/>
  <c r="Q49" s="1"/>
  <c r="R49" s="1"/>
  <c r="P46"/>
  <c r="Q46" s="1"/>
  <c r="R46" s="1"/>
  <c r="P44"/>
  <c r="Q44" s="1"/>
  <c r="R44" s="1"/>
  <c r="P206"/>
  <c r="Q206" s="1"/>
  <c r="R206" s="1"/>
  <c r="P205"/>
  <c r="Q205" s="1"/>
  <c r="R205" s="1"/>
  <c r="P204"/>
  <c r="Q204" s="1"/>
  <c r="R204" s="1"/>
  <c r="P203"/>
  <c r="Q203" s="1"/>
  <c r="R203" s="1"/>
  <c r="P202"/>
  <c r="Q202" s="1"/>
  <c r="R202" s="1"/>
  <c r="P201"/>
  <c r="Q201" s="1"/>
  <c r="R201" s="1"/>
  <c r="P200"/>
  <c r="Q200" s="1"/>
  <c r="R200" s="1"/>
  <c r="P199"/>
  <c r="Q199" s="1"/>
  <c r="R199" s="1"/>
  <c r="P198"/>
  <c r="Q198" s="1"/>
  <c r="R198" s="1"/>
  <c r="P196"/>
  <c r="Q196" s="1"/>
  <c r="R196" s="1"/>
  <c r="P195"/>
  <c r="Q195" s="1"/>
  <c r="R195" s="1"/>
  <c r="P194"/>
  <c r="Q194" s="1"/>
  <c r="R194" s="1"/>
  <c r="P193"/>
  <c r="Q193" s="1"/>
  <c r="R193" s="1"/>
  <c r="P192"/>
  <c r="Q192" s="1"/>
  <c r="R192" s="1"/>
  <c r="K191"/>
  <c r="P191"/>
  <c r="Q191" s="1"/>
  <c r="R191" s="1"/>
  <c r="K190"/>
  <c r="P190"/>
  <c r="Q190" s="1"/>
  <c r="R190" s="1"/>
  <c r="K189"/>
  <c r="P189"/>
  <c r="Q189" s="1"/>
  <c r="R189" s="1"/>
  <c r="K188"/>
  <c r="P188"/>
  <c r="Q188" s="1"/>
  <c r="R188" s="1"/>
  <c r="K187"/>
  <c r="P187"/>
  <c r="Q187" s="1"/>
  <c r="R187" s="1"/>
  <c r="K186"/>
  <c r="P186"/>
  <c r="Q186" s="1"/>
  <c r="R186" s="1"/>
  <c r="K185"/>
  <c r="P185"/>
  <c r="Q185" s="1"/>
  <c r="R185" s="1"/>
  <c r="K184"/>
  <c r="P184"/>
  <c r="Q184" s="1"/>
  <c r="R184" s="1"/>
  <c r="K183"/>
  <c r="P183"/>
  <c r="Q183" s="1"/>
  <c r="R183" s="1"/>
  <c r="K181"/>
  <c r="P181"/>
  <c r="Q181" s="1"/>
  <c r="R181" s="1"/>
  <c r="K180"/>
  <c r="P180"/>
  <c r="Q180" s="1"/>
  <c r="R180" s="1"/>
  <c r="P179"/>
  <c r="Q179" s="1"/>
  <c r="R179" s="1"/>
  <c r="P178"/>
  <c r="Q178" s="1"/>
  <c r="R178" s="1"/>
  <c r="P177"/>
  <c r="Q177" s="1"/>
  <c r="R177" s="1"/>
  <c r="P176"/>
  <c r="Q176" s="1"/>
  <c r="R176" s="1"/>
  <c r="P175"/>
  <c r="Q175" s="1"/>
  <c r="R175" s="1"/>
  <c r="P174"/>
  <c r="Q174" s="1"/>
  <c r="R174" s="1"/>
  <c r="P173"/>
  <c r="Q173" s="1"/>
  <c r="R173" s="1"/>
  <c r="P172"/>
  <c r="Q172" s="1"/>
  <c r="R172" s="1"/>
  <c r="P171"/>
  <c r="Q171" s="1"/>
  <c r="R171" s="1"/>
  <c r="P170"/>
  <c r="Q170" s="1"/>
  <c r="R170" s="1"/>
  <c r="P169"/>
  <c r="Q169" s="1"/>
  <c r="R169" s="1"/>
  <c r="P166"/>
  <c r="Q166" s="1"/>
  <c r="R166" s="1"/>
  <c r="P165"/>
  <c r="Q165" s="1"/>
  <c r="R165" s="1"/>
  <c r="P164"/>
  <c r="Q164" s="1"/>
  <c r="R164" s="1"/>
  <c r="P163"/>
  <c r="Q163" s="1"/>
  <c r="R163" s="1"/>
  <c r="P162"/>
  <c r="Q162" s="1"/>
  <c r="R162" s="1"/>
  <c r="P161"/>
  <c r="Q161" s="1"/>
  <c r="R161" s="1"/>
  <c r="P160"/>
  <c r="Q160" s="1"/>
  <c r="R160" s="1"/>
  <c r="P159"/>
  <c r="Q159" s="1"/>
  <c r="R159" s="1"/>
  <c r="P158"/>
  <c r="Q158" s="1"/>
  <c r="R158" s="1"/>
  <c r="P157"/>
  <c r="Q157" s="1"/>
  <c r="R157" s="1"/>
  <c r="P156"/>
  <c r="Q156" s="1"/>
  <c r="R156" s="1"/>
  <c r="P155"/>
  <c r="Q155" s="1"/>
  <c r="R155" s="1"/>
  <c r="P154"/>
  <c r="Q154" s="1"/>
  <c r="R154" s="1"/>
  <c r="P153"/>
  <c r="Q153" s="1"/>
  <c r="R153" s="1"/>
  <c r="P152"/>
  <c r="Q152" s="1"/>
  <c r="R152" s="1"/>
  <c r="P151"/>
  <c r="Q151" s="1"/>
  <c r="R151" s="1"/>
  <c r="P150"/>
  <c r="Q150" s="1"/>
  <c r="R150" s="1"/>
  <c r="P149"/>
  <c r="Q149" s="1"/>
  <c r="R149" s="1"/>
  <c r="P148"/>
  <c r="Q148" s="1"/>
  <c r="R148" s="1"/>
  <c r="P147"/>
  <c r="Q147" s="1"/>
  <c r="R147" s="1"/>
  <c r="P144"/>
  <c r="Q144" s="1"/>
  <c r="R144" s="1"/>
  <c r="P143"/>
  <c r="Q143" s="1"/>
  <c r="R143" s="1"/>
  <c r="P142"/>
  <c r="Q142" s="1"/>
  <c r="R142" s="1"/>
  <c r="P141"/>
  <c r="Q141" s="1"/>
  <c r="R141" s="1"/>
  <c r="P140"/>
  <c r="Q140" s="1"/>
  <c r="R140" s="1"/>
  <c r="P139"/>
  <c r="Q139" s="1"/>
  <c r="R139" s="1"/>
  <c r="P138"/>
  <c r="Q138" s="1"/>
  <c r="R138" s="1"/>
  <c r="P137"/>
  <c r="Q137" s="1"/>
  <c r="R137" s="1"/>
  <c r="P136"/>
  <c r="Q136" s="1"/>
  <c r="R136" s="1"/>
  <c r="P135"/>
  <c r="Q135" s="1"/>
  <c r="R135" s="1"/>
  <c r="P134"/>
  <c r="Q134" s="1"/>
  <c r="R134" s="1"/>
  <c r="P133"/>
  <c r="Q133" s="1"/>
  <c r="R133" s="1"/>
  <c r="P132"/>
  <c r="Q132" s="1"/>
  <c r="R132" s="1"/>
  <c r="P131"/>
  <c r="Q131" s="1"/>
  <c r="R131" s="1"/>
  <c r="P130"/>
  <c r="Q130" s="1"/>
  <c r="R130" s="1"/>
  <c r="P129"/>
  <c r="Q129" s="1"/>
  <c r="R129" s="1"/>
  <c r="P128"/>
  <c r="Q128" s="1"/>
  <c r="R128" s="1"/>
  <c r="P127"/>
  <c r="Q127" s="1"/>
  <c r="R127" s="1"/>
  <c r="P126"/>
  <c r="Q126" s="1"/>
  <c r="R126" s="1"/>
  <c r="P125"/>
  <c r="Q125" s="1"/>
  <c r="R125" s="1"/>
  <c r="P123"/>
  <c r="Q123" s="1"/>
  <c r="R123" s="1"/>
  <c r="G39"/>
  <c r="J39"/>
  <c r="K39" s="1"/>
  <c r="G40"/>
  <c r="J40"/>
  <c r="K40" s="1"/>
  <c r="G41"/>
  <c r="J41"/>
  <c r="K41" s="1"/>
  <c r="G42"/>
  <c r="J42"/>
  <c r="K42" s="1"/>
  <c r="J5"/>
  <c r="K5" s="1"/>
  <c r="G6"/>
  <c r="J6"/>
  <c r="K6" s="1"/>
  <c r="G7"/>
  <c r="J7"/>
  <c r="K7" s="1"/>
  <c r="G8"/>
  <c r="J8"/>
  <c r="K8" s="1"/>
  <c r="G9"/>
  <c r="J9"/>
  <c r="K9" s="1"/>
  <c r="G10"/>
  <c r="J10"/>
  <c r="K10" s="1"/>
  <c r="G11"/>
  <c r="J11"/>
  <c r="K11" s="1"/>
  <c r="G12"/>
  <c r="J12"/>
  <c r="K12" s="1"/>
  <c r="G13"/>
  <c r="J13"/>
  <c r="K13" s="1"/>
  <c r="G14"/>
  <c r="J14"/>
  <c r="K14" s="1"/>
  <c r="G15"/>
  <c r="J15"/>
  <c r="K15" s="1"/>
  <c r="G16"/>
  <c r="J16"/>
  <c r="K16" s="1"/>
  <c r="G17"/>
  <c r="J17"/>
  <c r="K17" s="1"/>
  <c r="G18"/>
  <c r="J18"/>
  <c r="K18" s="1"/>
  <c r="G19"/>
  <c r="J19"/>
  <c r="K19" s="1"/>
  <c r="J20"/>
  <c r="K20" s="1"/>
  <c r="G21"/>
  <c r="J21"/>
  <c r="K21" s="1"/>
  <c r="G22"/>
  <c r="J22"/>
  <c r="K22" s="1"/>
  <c r="G23"/>
  <c r="J23"/>
  <c r="K23" s="1"/>
  <c r="G24"/>
  <c r="J24"/>
  <c r="K24" s="1"/>
  <c r="G25"/>
  <c r="J25"/>
  <c r="K25" s="1"/>
  <c r="G26"/>
  <c r="J26"/>
  <c r="K26" s="1"/>
  <c r="G27"/>
  <c r="J27"/>
  <c r="K27" s="1"/>
  <c r="J28"/>
  <c r="K28" s="1"/>
  <c r="G29"/>
  <c r="J29"/>
  <c r="K29" s="1"/>
  <c r="G30"/>
  <c r="J30"/>
  <c r="K30" s="1"/>
  <c r="G31"/>
  <c r="J31"/>
  <c r="K31" s="1"/>
  <c r="G32"/>
  <c r="J32"/>
  <c r="K32" s="1"/>
  <c r="G33"/>
  <c r="J33"/>
  <c r="K33" s="1"/>
  <c r="G34"/>
  <c r="J34"/>
  <c r="K34" s="1"/>
  <c r="G35"/>
  <c r="J35"/>
  <c r="K35" s="1"/>
  <c r="G36"/>
  <c r="J36"/>
  <c r="K36" s="1"/>
  <c r="G37"/>
  <c r="J37"/>
  <c r="K37" s="1"/>
  <c r="G38"/>
  <c r="K38"/>
  <c r="G4"/>
  <c r="J4"/>
  <c r="K4" s="1"/>
  <c r="M8" l="1"/>
  <c r="P18"/>
  <c r="Q18" s="1"/>
  <c r="R18" s="1"/>
  <c r="M4"/>
  <c r="M30"/>
  <c r="M19"/>
  <c r="M38"/>
  <c r="M24"/>
  <c r="M12"/>
  <c r="M42"/>
  <c r="M34"/>
  <c r="M26"/>
  <c r="P20"/>
  <c r="Q20" s="1"/>
  <c r="R20" s="1"/>
  <c r="M16"/>
  <c r="P8"/>
  <c r="Q8" s="1"/>
  <c r="R8" s="1"/>
  <c r="M22"/>
  <c r="M36"/>
  <c r="M32"/>
  <c r="M28"/>
  <c r="M18"/>
  <c r="M14"/>
  <c r="M10"/>
  <c r="P6"/>
  <c r="Q6" s="1"/>
  <c r="R6" s="1"/>
  <c r="M6"/>
  <c r="P4"/>
  <c r="Q4" s="1"/>
  <c r="R4" s="1"/>
  <c r="M37"/>
  <c r="M35"/>
  <c r="M33"/>
  <c r="M31"/>
  <c r="M29"/>
  <c r="M27"/>
  <c r="M25"/>
  <c r="P23"/>
  <c r="Q23" s="1"/>
  <c r="R23" s="1"/>
  <c r="M23"/>
  <c r="P21"/>
  <c r="Q21" s="1"/>
  <c r="R21" s="1"/>
  <c r="P19"/>
  <c r="Q19" s="1"/>
  <c r="R19" s="1"/>
  <c r="P17"/>
  <c r="Q17" s="1"/>
  <c r="R17" s="1"/>
  <c r="M17"/>
  <c r="M15"/>
  <c r="M13"/>
  <c r="P11"/>
  <c r="Q11" s="1"/>
  <c r="R11" s="1"/>
  <c r="M11"/>
  <c r="P9"/>
  <c r="Q9" s="1"/>
  <c r="R9" s="1"/>
  <c r="M7"/>
  <c r="M5"/>
  <c r="M40"/>
  <c r="P38"/>
  <c r="Q38" s="1"/>
  <c r="R38" s="1"/>
  <c r="P36"/>
  <c r="Q36" s="1"/>
  <c r="R36" s="1"/>
  <c r="P34"/>
  <c r="Q34" s="1"/>
  <c r="R34" s="1"/>
  <c r="P32"/>
  <c r="Q32" s="1"/>
  <c r="R32" s="1"/>
  <c r="P30"/>
  <c r="Q30" s="1"/>
  <c r="R30" s="1"/>
  <c r="P28"/>
  <c r="Q28" s="1"/>
  <c r="R28" s="1"/>
  <c r="P26"/>
  <c r="Q26" s="1"/>
  <c r="R26" s="1"/>
  <c r="P24"/>
  <c r="Q24" s="1"/>
  <c r="R24" s="1"/>
  <c r="P22"/>
  <c r="Q22" s="1"/>
  <c r="R22" s="1"/>
  <c r="M21"/>
  <c r="M20"/>
  <c r="P16"/>
  <c r="Q16" s="1"/>
  <c r="R16" s="1"/>
  <c r="P14"/>
  <c r="Q14" s="1"/>
  <c r="R14" s="1"/>
  <c r="P12"/>
  <c r="Q12" s="1"/>
  <c r="R12" s="1"/>
  <c r="P10"/>
  <c r="Q10" s="1"/>
  <c r="R10" s="1"/>
  <c r="M9"/>
  <c r="P7"/>
  <c r="Q7" s="1"/>
  <c r="R7" s="1"/>
  <c r="P5"/>
  <c r="Q5" s="1"/>
  <c r="R5" s="1"/>
  <c r="M41"/>
  <c r="M39"/>
  <c r="P42"/>
  <c r="Q42" s="1"/>
  <c r="R42" s="1"/>
  <c r="P41"/>
  <c r="Q41" s="1"/>
  <c r="R41" s="1"/>
  <c r="P40"/>
  <c r="Q40" s="1"/>
  <c r="R40" s="1"/>
  <c r="P39"/>
  <c r="Q39" s="1"/>
  <c r="R39" s="1"/>
  <c r="P37"/>
  <c r="Q37" s="1"/>
  <c r="R37" s="1"/>
  <c r="P35"/>
  <c r="Q35" s="1"/>
  <c r="R35" s="1"/>
  <c r="P33"/>
  <c r="Q33" s="1"/>
  <c r="R33" s="1"/>
  <c r="P31"/>
  <c r="Q31" s="1"/>
  <c r="R31" s="1"/>
  <c r="P29"/>
  <c r="Q29" s="1"/>
  <c r="R29" s="1"/>
  <c r="P27"/>
  <c r="Q27" s="1"/>
  <c r="R27" s="1"/>
  <c r="P25"/>
  <c r="Q25" s="1"/>
  <c r="R25" s="1"/>
  <c r="P15"/>
  <c r="Q15" s="1"/>
  <c r="R15" s="1"/>
  <c r="P13"/>
  <c r="Q13" s="1"/>
  <c r="R13" s="1"/>
  <c r="G3"/>
  <c r="J3"/>
  <c r="K3" l="1"/>
  <c r="P3"/>
  <c r="Q3" s="1"/>
  <c r="R3" s="1"/>
  <c r="M3"/>
</calcChain>
</file>

<file path=xl/sharedStrings.xml><?xml version="1.0" encoding="utf-8"?>
<sst xmlns="http://schemas.openxmlformats.org/spreadsheetml/2006/main" count="456" uniqueCount="244">
  <si>
    <t>INOV</t>
  </si>
  <si>
    <t>מלאי</t>
  </si>
  <si>
    <t>ממוצע מכירות 4 חודשים אחרונים</t>
  </si>
  <si>
    <t>מידה</t>
  </si>
  <si>
    <t>מלאי בדרך</t>
  </si>
  <si>
    <t>תחזית מכירות</t>
  </si>
  <si>
    <t>מלאי כולל הזמנות</t>
  </si>
  <si>
    <t>מלאי בחודשים על בסיס תחזית</t>
  </si>
  <si>
    <t>לפני הגעת הסחורה</t>
  </si>
  <si>
    <t>ביחידות</t>
  </si>
  <si>
    <t>מכירות צפויות</t>
  </si>
  <si>
    <t>יוני</t>
  </si>
  <si>
    <t>מלאי צפוי עד סוף</t>
  </si>
  <si>
    <t>להזמין</t>
  </si>
  <si>
    <t>מכירות</t>
  </si>
  <si>
    <t>דצמבר</t>
  </si>
  <si>
    <t>נובמבר</t>
  </si>
  <si>
    <t>אוקטובר</t>
  </si>
  <si>
    <t>חודשית</t>
  </si>
  <si>
    <t>INOV8ROADCLAW 275 Mמ-40.5</t>
  </si>
  <si>
    <t>INOV8ROADCLAW275 Mמ-41.5</t>
  </si>
  <si>
    <t>INOV8ROADCLAW 275 Mמ-42</t>
  </si>
  <si>
    <t>IN0V8ROADCLAW 275 Mמ-42.5</t>
  </si>
  <si>
    <t>INOV8ROADCLAW 275 Mמ-43</t>
  </si>
  <si>
    <t>INOV8 ROADCLAW 275 Mמ-44</t>
  </si>
  <si>
    <t>INOV8ROADCLAW 275 Mמ-44.5</t>
  </si>
  <si>
    <t>INOV8ROADCLAW275 Mמ-45</t>
  </si>
  <si>
    <t>INOV8ROADCLAW275Mמ-45.5</t>
  </si>
  <si>
    <t>INOV 8 ROADCLAW275Mמ-465</t>
  </si>
  <si>
    <t>INOV 8 ROADCLAW275Mמ-47</t>
  </si>
  <si>
    <t>INOV 8 ROADCLAW275Mמ-49</t>
  </si>
  <si>
    <t>INOV 8 ROADCLAW27 Mמ-50</t>
  </si>
  <si>
    <t>INOV 8 ROADCLAW27 Wמ-37</t>
  </si>
  <si>
    <t>INOV 8 ROADCLAW275Wמ-37/5</t>
  </si>
  <si>
    <t>INOV 8 ROADCLAW275Wמ-38</t>
  </si>
  <si>
    <t>INOV 8 ROADCLAW275Wמ-38/5</t>
  </si>
  <si>
    <t>INOV ROAD\CLAW\27\ Wמ-395</t>
  </si>
  <si>
    <t>INOV 8 ROADCLAW275Wמ-40</t>
  </si>
  <si>
    <t>INOV 8 ROADCLAW275Wמ-405</t>
  </si>
  <si>
    <t>INOV 8 ROADCLAW275Wמ-41/5</t>
  </si>
  <si>
    <t>INOV 8 ROADCAE275Wמ-42</t>
  </si>
  <si>
    <t>INOV 8 ROADCLAW275Wמ-42/5</t>
  </si>
  <si>
    <t>INOV 8 ROADCLAW275Wמ-43</t>
  </si>
  <si>
    <t>INOV 8 F LITE 235 Wמ-38</t>
  </si>
  <si>
    <t>INOV 8 F LITE 235 Wמ-385</t>
  </si>
  <si>
    <t>INOV 8 F LITE 235 Wמ-40</t>
  </si>
  <si>
    <t>ינואר</t>
  </si>
  <si>
    <t>להזמין החודש</t>
  </si>
  <si>
    <t>INOV 8 ROADCLAW27 Wמ-35.5</t>
  </si>
  <si>
    <t>INOV 8 ROADCLAW275W36</t>
  </si>
  <si>
    <t>INOV 8 F LITE 235 Wמ-37</t>
  </si>
  <si>
    <t>INOV 8 F LITE 235 Wמ-375</t>
  </si>
  <si>
    <t>INOV 8 F LITE 235 Wמ-395</t>
  </si>
  <si>
    <t>INOV 8 F LITE 235 Wמ-405</t>
  </si>
  <si>
    <t>INOV 8 F LITE 235 Wמ-36</t>
  </si>
  <si>
    <t>INOV 8 F LITE 235 Wמ415</t>
  </si>
  <si>
    <t>X-TALON  K-212 -33</t>
  </si>
  <si>
    <t>X-TALON  K-212 -34</t>
  </si>
  <si>
    <t>X-TALON  K-212 -35</t>
  </si>
  <si>
    <t>X-TALON  K-212 -37</t>
  </si>
  <si>
    <t>X-TALON 225 מידה 38</t>
  </si>
  <si>
    <t>X-TALON 225 מידה 40</t>
  </si>
  <si>
    <t>X-TALON 225 מידה 42</t>
  </si>
  <si>
    <t>X-TALON 225 מידה 43</t>
  </si>
  <si>
    <t>X-TALON 225 מידה 44</t>
  </si>
  <si>
    <t>X-TALON 225 מידה 45</t>
  </si>
  <si>
    <t>X-TALON 225 מידה 47</t>
  </si>
  <si>
    <t>X-TALON 225 מידה 37.5</t>
  </si>
  <si>
    <t>X-TALON 225 מידה 38.5</t>
  </si>
  <si>
    <t>X-TALON 225 מידה 39.5</t>
  </si>
  <si>
    <t>X-TALON 225 מידה 40.5</t>
  </si>
  <si>
    <t>X-TALON 225 מידה 42.5</t>
  </si>
  <si>
    <t>X-TALON 225 מידה 44.5</t>
  </si>
  <si>
    <t>X-TALON 225 מידה 45.5</t>
  </si>
  <si>
    <t>X-TALON 225 מידה 46.5</t>
  </si>
  <si>
    <t>X-TALON 225 מידה 41.5</t>
  </si>
  <si>
    <t>X-TALON 200 מידה 37</t>
  </si>
  <si>
    <t>X-TALON 200 מידה 37.5</t>
  </si>
  <si>
    <t>X-TALON 200 מידה 38</t>
  </si>
  <si>
    <t>X-TALON 200 מידה 38.5</t>
  </si>
  <si>
    <t>X-TALON 200 מידה 39.5</t>
  </si>
  <si>
    <t>X-TALON 200 מידה 40.5</t>
  </si>
  <si>
    <t>X-TALON 200 מידה 41.5</t>
  </si>
  <si>
    <t>X-TALON 200 מידה 42</t>
  </si>
  <si>
    <t>X-TALON 200 מידה 42.5</t>
  </si>
  <si>
    <t>X-TALON 200 מידה 43</t>
  </si>
  <si>
    <t>X-TALON 200 מידה 44</t>
  </si>
  <si>
    <t>X-TALON 200 מידה 44.5</t>
  </si>
  <si>
    <t>X-TALON 200 מידה 45</t>
  </si>
  <si>
    <t>X-TALON 200 מידה 45.5</t>
  </si>
  <si>
    <t>X-TALON 200 מידה 46.5</t>
  </si>
  <si>
    <t>X-TALON 200 מידה 47</t>
  </si>
  <si>
    <t>INOVTERRAC.W.מ.37</t>
  </si>
  <si>
    <t>INOV 8 TERRA 250 Wמ -37/5</t>
  </si>
  <si>
    <t>INOV 8 TERRA 250 Wמ-38</t>
  </si>
  <si>
    <t>INOV 8 TERRAC 250 Wמ-38/5</t>
  </si>
  <si>
    <t>INOV 8 TERRAC 250 Wמ-39/5</t>
  </si>
  <si>
    <t>INOV 8 TERRA 250 Wמ-40</t>
  </si>
  <si>
    <t>INOV 8 TERRA250 Wמ-405</t>
  </si>
  <si>
    <t>INOV 8 TERRA 250 Wמ-415</t>
  </si>
  <si>
    <t>INOV 8 TERRA 250 Wמ-42</t>
  </si>
  <si>
    <t>INOV8TERRACLAW250 Mמ-415</t>
  </si>
  <si>
    <t>INOV8TERRACLAW 250 Mמ-42</t>
  </si>
  <si>
    <t>INOV 8 TERRAC 250 Mמ-425</t>
  </si>
  <si>
    <t>INOV 8 TERRAC 250 Mמ-43</t>
  </si>
  <si>
    <t>INOV 8 TERRAC 250 Mמ-44</t>
  </si>
  <si>
    <t>INOV 8 TERRAC 250 Mמ-445</t>
  </si>
  <si>
    <t>INOV 8 TERRAC 250 Mמ-45</t>
  </si>
  <si>
    <t>INOV 8 TERRA 250 Mמ-455</t>
  </si>
  <si>
    <t>INOV8TERRAC.250Mמ.46.5</t>
  </si>
  <si>
    <t>INOV8TERRACL.250Mמ.47</t>
  </si>
  <si>
    <t>INOV8TERRACL.250Mמ.48</t>
  </si>
  <si>
    <t>INOV 8 TERRA 220 Wמ -37/5</t>
  </si>
  <si>
    <t>INOV 8 TERRA 220 Wמ-38</t>
  </si>
  <si>
    <t>INOV 8 TERRAC 220 Wמ-38/5</t>
  </si>
  <si>
    <t>INOV 8 TERRAC 220 Wמ-39/5</t>
  </si>
  <si>
    <t>INOV 8 TERRA 220 Wמ-40</t>
  </si>
  <si>
    <t>INOV 8 TERRA220 Wמ-405</t>
  </si>
  <si>
    <t>INOV 8 TERRA 220 Wמ-415</t>
  </si>
  <si>
    <t>INOV 8 TERRA 220 Wמ-42</t>
  </si>
  <si>
    <t>INOV8TERRACLAW220 Mמ-415</t>
  </si>
  <si>
    <t>INOV8TERRACLAW 220 Mמ-42</t>
  </si>
  <si>
    <t>INOV 8 TERRAC 220 Mמ-425</t>
  </si>
  <si>
    <t>INOV 8 TERRAC 220 Mמ-43</t>
  </si>
  <si>
    <t>INOV 8 TERRAC 220 Mמ-44</t>
  </si>
  <si>
    <t>INOV 8 TERRAC 220 Mמ-445</t>
  </si>
  <si>
    <t>INOV 8 TERRAC 220 Mמ-45</t>
  </si>
  <si>
    <t>INOV 8 TERRA 220 Mמ-455</t>
  </si>
  <si>
    <t>INOV8TERRAC.220Mמ.46.5</t>
  </si>
  <si>
    <t>INOV8TERRACL.220Mמ.47</t>
  </si>
  <si>
    <t>INOV8TERRACL.220Mמ.48</t>
  </si>
  <si>
    <t>TRAIL TALON 250 -42</t>
  </si>
  <si>
    <t>TRAIL TALON 250 -43</t>
  </si>
  <si>
    <t>TRAIL TALON 250 -44</t>
  </si>
  <si>
    <t>TRAIL TALON 250 -45</t>
  </si>
  <si>
    <t>TRAIL TALON 250 -47</t>
  </si>
  <si>
    <t>TRAIL TALON 250 -48</t>
  </si>
  <si>
    <t>TRAIL TALON 250 -37.5</t>
  </si>
  <si>
    <t>TRAIL TALON 250 -38</t>
  </si>
  <si>
    <t>TRAIL TALON 250 -38.5</t>
  </si>
  <si>
    <t>TRAIL TALON 250 -40</t>
  </si>
  <si>
    <t>TRAIL TALON 250 -39.5</t>
  </si>
  <si>
    <t>TRAIL TALON 250 -40.5</t>
  </si>
  <si>
    <t>TRAIL TALON 250 -41.5</t>
  </si>
  <si>
    <t>TRAIL TALON 250 -42.5</t>
  </si>
  <si>
    <t>TRAIL TALON 250 -44.5</t>
  </si>
  <si>
    <t>TRAIL TALON 250 -45.5</t>
  </si>
  <si>
    <t>TRAIL TALON 250 -46.5</t>
  </si>
  <si>
    <t>TRAIL TALON 250 -37(אולטרה 270)</t>
  </si>
  <si>
    <t>TRAIL CLAW 275 -37(אולטרה 290)</t>
  </si>
  <si>
    <t>TRAIL CLAW 275 -37.5</t>
  </si>
  <si>
    <t>TRAIL CLAW 275 -38</t>
  </si>
  <si>
    <t>TRAIL CLAW 2750 -38.5</t>
  </si>
  <si>
    <t>TRAIL CLAW 275 -39.5</t>
  </si>
  <si>
    <t>TRAIL CLAW 275 -40</t>
  </si>
  <si>
    <t>TRAIL CLAW 275 -40.5</t>
  </si>
  <si>
    <t>TRAIL CLAW 275 -41.5</t>
  </si>
  <si>
    <t>TRAIL CLAW 275 -42</t>
  </si>
  <si>
    <t>TRAIL CLAW 275 -42.5</t>
  </si>
  <si>
    <t>TRAIL CLAW 275 -43</t>
  </si>
  <si>
    <t>TRAIL CLAW 275 -44</t>
  </si>
  <si>
    <t>TRAIL CLAW 275-44.5</t>
  </si>
  <si>
    <t>TRAIL CLAW 275 -45</t>
  </si>
  <si>
    <t>TRAIL CLAW 275 -45.5</t>
  </si>
  <si>
    <t>TRAIL CLAW 275 -46.5</t>
  </si>
  <si>
    <t>TRAIL CLAW 275 -47</t>
  </si>
  <si>
    <t>TRAIL CLAW 275 -48</t>
  </si>
  <si>
    <t>ROAD X TREME 220 37</t>
  </si>
  <si>
    <t>ROAD X TREME 220 38</t>
  </si>
  <si>
    <t>ROAD X TREME 220 40</t>
  </si>
  <si>
    <t>ROAD X TREME 220 42</t>
  </si>
  <si>
    <t>ROAD X TREME 220 43</t>
  </si>
  <si>
    <t>ROAD X TREME 220 44</t>
  </si>
  <si>
    <t>ROAD X TREME 220 45</t>
  </si>
  <si>
    <t>ROAD X TREME 220 47</t>
  </si>
  <si>
    <t>ROAD X TREME 220 48</t>
  </si>
  <si>
    <t>ROAD X TREME 220 37.5</t>
  </si>
  <si>
    <t>ROAD X TREME 220 38.5</t>
  </si>
  <si>
    <t>ROAD X TREME 220 39.5</t>
  </si>
  <si>
    <t>ROAD X TREME 220 40.5</t>
  </si>
  <si>
    <t>ROAD X TREME 220 41.5</t>
  </si>
  <si>
    <t>ROAD X TREME 220 42.5</t>
  </si>
  <si>
    <t>ROAD X TREME 220 44.5</t>
  </si>
  <si>
    <t>ROAD X TREME 220 45.5</t>
  </si>
  <si>
    <t>ROAD X TREME 220 46.5</t>
  </si>
  <si>
    <t>F-LITE 195 -37</t>
  </si>
  <si>
    <t>F-LITE 195 -38</t>
  </si>
  <si>
    <t>F-LITE 195 -40</t>
  </si>
  <si>
    <t>F-LITE 195 -42</t>
  </si>
  <si>
    <t>F-LITE 195 -37.5</t>
  </si>
  <si>
    <t>F-LITE 195 -38.5</t>
  </si>
  <si>
    <t>F-LITE 195 -39.5</t>
  </si>
  <si>
    <t>F-LITE 195 -40.5</t>
  </si>
  <si>
    <t>F-LITE 195 -41.5</t>
  </si>
  <si>
    <t>יעד מלאי  בחודשים, לסוף יוני</t>
  </si>
  <si>
    <t>X-TALON 225 מידה 37 (</t>
  </si>
  <si>
    <t>INOV 8 TERRA 220 Wמ -37</t>
  </si>
  <si>
    <t>INOV8TERRACLAW220 Mמ-405</t>
  </si>
  <si>
    <t>F-LITE 195 M 41.5</t>
  </si>
  <si>
    <t>F-LITE 195 M 42</t>
  </si>
  <si>
    <t>F-LITE 195 M 42.5</t>
  </si>
  <si>
    <t>F-LITE 195 M 43</t>
  </si>
  <si>
    <t>F-LITE 195 M 44</t>
  </si>
  <si>
    <t>F-LITE 195 M 44.5</t>
  </si>
  <si>
    <t>F-LITE 195 M 45</t>
  </si>
  <si>
    <t>F-LITE 195 M 45.5</t>
  </si>
  <si>
    <t>F-LITE 195 M 46.5</t>
  </si>
  <si>
    <t>F-LITE 195 M 47.5</t>
  </si>
  <si>
    <t>F-LITE 195 M 48</t>
  </si>
  <si>
    <t>X-TALON 200 מידה 40</t>
  </si>
  <si>
    <t>X-CLAW 275 מידה 37</t>
  </si>
  <si>
    <t>X-CLAW 275 מידה 37.5</t>
  </si>
  <si>
    <t>X-CLAW 275 מידה 38</t>
  </si>
  <si>
    <t>X-CLAW 275 מידה 38.5</t>
  </si>
  <si>
    <t>X-CLAW 275 מידה 39.5</t>
  </si>
  <si>
    <t>X-CLAW 275 מידה 40</t>
  </si>
  <si>
    <t>X-CLAW 275 מידה 40.5</t>
  </si>
  <si>
    <t>X-CLAW 275 מידה 41.5</t>
  </si>
  <si>
    <t>X-CLAW 275 מידה 42</t>
  </si>
  <si>
    <t>X-CLAW 275 מידה 42.5</t>
  </si>
  <si>
    <t>X-CLAW 275 מידה 43</t>
  </si>
  <si>
    <t>X-CLAW 275 מידה 47</t>
  </si>
  <si>
    <t>X-CLAW 275 מידה 46.5</t>
  </si>
  <si>
    <t>X-CLAW 275 מידה 45.5</t>
  </si>
  <si>
    <t>X-CLAW 275 מידה 45</t>
  </si>
  <si>
    <t>X-CLAW 275 מידה 44.5</t>
  </si>
  <si>
    <t>X-CLAW 275 מידה 44</t>
  </si>
  <si>
    <t>מלאי צפוי בסוף יוני ביחידות</t>
  </si>
  <si>
    <t>שעור עליית המכירות יולי-ינואר</t>
  </si>
  <si>
    <t>יולי ינואר</t>
  </si>
  <si>
    <t>מלאי כששלילי שווה 0</t>
  </si>
  <si>
    <t>X-CLAW 275 מידה 41.5 M</t>
  </si>
  <si>
    <t>X-TALON  K-212 -38</t>
  </si>
  <si>
    <t xml:space="preserve">F-LITE 250 מידה 37 </t>
  </si>
  <si>
    <t>F-LITE 250 מידה 38</t>
  </si>
  <si>
    <t>F-LITE 250 מידה 40</t>
  </si>
  <si>
    <t>F-LITE 250 מידה 42</t>
  </si>
  <si>
    <t>F-LITE 250 מידה 37.5</t>
  </si>
  <si>
    <t>F-LITE 250 מידה 38.5</t>
  </si>
  <si>
    <t>F-LITE 250 מידה 39.5</t>
  </si>
  <si>
    <t>F-LITE 250 מידה 40.5</t>
  </si>
  <si>
    <t>F-LITE 250 מידה 41.5</t>
  </si>
  <si>
    <t>ינואר -יוני</t>
  </si>
  <si>
    <t xml:space="preserve">X-TALON 225 מידה 37 </t>
  </si>
</sst>
</file>

<file path=xl/styles.xml><?xml version="1.0" encoding="utf-8"?>
<styleSheet xmlns="http://schemas.openxmlformats.org/spreadsheetml/2006/main"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50">
    <xf numFmtId="0" fontId="0" fillId="0" borderId="0" xfId="0"/>
    <xf numFmtId="0" fontId="6" fillId="34" borderId="10" xfId="41" applyFill="1" applyBorder="1"/>
    <xf numFmtId="0" fontId="6" fillId="35" borderId="10" xfId="41" applyFill="1" applyBorder="1"/>
    <xf numFmtId="0" fontId="6" fillId="2" borderId="10" xfId="41" applyFill="1" applyBorder="1"/>
    <xf numFmtId="0" fontId="6" fillId="0" borderId="10" xfId="41" applyBorder="1"/>
    <xf numFmtId="0" fontId="0" fillId="0" borderId="10" xfId="0" applyBorder="1"/>
    <xf numFmtId="0" fontId="0" fillId="0" borderId="10" xfId="0" applyFill="1" applyBorder="1"/>
    <xf numFmtId="0" fontId="5" fillId="0" borderId="10" xfId="41" applyFont="1" applyBorder="1"/>
    <xf numFmtId="0" fontId="5" fillId="0" borderId="10" xfId="43" applyFill="1" applyBorder="1"/>
    <xf numFmtId="0" fontId="5" fillId="0" borderId="10" xfId="43" applyBorder="1"/>
    <xf numFmtId="0" fontId="5" fillId="0" borderId="10" xfId="43" applyBorder="1"/>
    <xf numFmtId="0" fontId="5" fillId="0" borderId="10" xfId="43" applyBorder="1"/>
    <xf numFmtId="0" fontId="0" fillId="36" borderId="10" xfId="0" applyFill="1" applyBorder="1"/>
    <xf numFmtId="0" fontId="0" fillId="0" borderId="0" xfId="0" applyBorder="1"/>
    <xf numFmtId="0" fontId="4" fillId="2" borderId="10" xfId="57" applyFill="1" applyBorder="1"/>
    <xf numFmtId="0" fontId="4" fillId="0" borderId="10" xfId="43" applyFont="1" applyFill="1" applyBorder="1"/>
    <xf numFmtId="0" fontId="4" fillId="0" borderId="10" xfId="57" applyBorder="1"/>
    <xf numFmtId="0" fontId="4" fillId="0" borderId="10" xfId="57" applyBorder="1"/>
    <xf numFmtId="0" fontId="4" fillId="2" borderId="10" xfId="57" applyFill="1" applyBorder="1"/>
    <xf numFmtId="0" fontId="4" fillId="0" borderId="10" xfId="57" applyBorder="1"/>
    <xf numFmtId="0" fontId="3" fillId="2" borderId="10" xfId="57" applyFont="1" applyFill="1" applyBorder="1"/>
    <xf numFmtId="9" fontId="0" fillId="0" borderId="10" xfId="0" applyNumberFormat="1" applyBorder="1"/>
    <xf numFmtId="2" fontId="0" fillId="0" borderId="10" xfId="0" applyNumberFormat="1" applyBorder="1"/>
    <xf numFmtId="1" fontId="0" fillId="2" borderId="10" xfId="0" applyNumberFormat="1" applyFill="1" applyBorder="1"/>
    <xf numFmtId="1" fontId="0" fillId="0" borderId="10" xfId="0" applyNumberFormat="1" applyBorder="1"/>
    <xf numFmtId="1" fontId="0" fillId="0" borderId="0" xfId="0" applyNumberFormat="1"/>
    <xf numFmtId="0" fontId="2" fillId="2" borderId="10" xfId="57" applyFont="1" applyFill="1" applyBorder="1"/>
    <xf numFmtId="0" fontId="0" fillId="0" borderId="11" xfId="0" applyFill="1" applyBorder="1"/>
    <xf numFmtId="0" fontId="23" fillId="36" borderId="10" xfId="0" applyFont="1" applyFill="1" applyBorder="1"/>
    <xf numFmtId="0" fontId="24" fillId="36" borderId="10" xfId="0" applyFont="1" applyFill="1" applyBorder="1"/>
    <xf numFmtId="0" fontId="0" fillId="36" borderId="12" xfId="0" applyFill="1" applyBorder="1"/>
    <xf numFmtId="0" fontId="0" fillId="36" borderId="11" xfId="0" applyFill="1" applyBorder="1"/>
    <xf numFmtId="0" fontId="0" fillId="2" borderId="10" xfId="0" applyFill="1" applyBorder="1"/>
    <xf numFmtId="0" fontId="24" fillId="0" borderId="10" xfId="0" applyFont="1" applyBorder="1"/>
    <xf numFmtId="9" fontId="24" fillId="0" borderId="10" xfId="0" applyNumberFormat="1" applyFont="1" applyBorder="1"/>
    <xf numFmtId="2" fontId="24" fillId="0" borderId="10" xfId="0" applyNumberFormat="1" applyFont="1" applyBorder="1"/>
    <xf numFmtId="1" fontId="24" fillId="0" borderId="10" xfId="0" applyNumberFormat="1" applyFont="1" applyBorder="1"/>
    <xf numFmtId="0" fontId="1" fillId="36" borderId="10" xfId="57" applyFont="1" applyFill="1" applyBorder="1"/>
    <xf numFmtId="9" fontId="0" fillId="36" borderId="10" xfId="0" applyNumberFormat="1" applyFill="1" applyBorder="1"/>
    <xf numFmtId="2" fontId="0" fillId="36" borderId="10" xfId="0" applyNumberFormat="1" applyFill="1" applyBorder="1"/>
    <xf numFmtId="0" fontId="4" fillId="36" borderId="10" xfId="57" applyFill="1" applyBorder="1"/>
    <xf numFmtId="0" fontId="3" fillId="36" borderId="10" xfId="57" applyFont="1" applyFill="1" applyBorder="1"/>
    <xf numFmtId="0" fontId="2" fillId="36" borderId="10" xfId="57" applyFont="1" applyFill="1" applyBorder="1"/>
    <xf numFmtId="0" fontId="6" fillId="36" borderId="10" xfId="41" applyFill="1" applyBorder="1"/>
    <xf numFmtId="1" fontId="0" fillId="36" borderId="10" xfId="0" applyNumberFormat="1" applyFill="1" applyBorder="1"/>
    <xf numFmtId="0" fontId="0" fillId="36" borderId="0" xfId="0" applyFill="1"/>
    <xf numFmtId="0" fontId="24" fillId="0" borderId="10" xfId="43" applyFont="1" applyFill="1" applyBorder="1"/>
    <xf numFmtId="0" fontId="24" fillId="36" borderId="10" xfId="57" applyFont="1" applyFill="1" applyBorder="1"/>
    <xf numFmtId="9" fontId="24" fillId="36" borderId="10" xfId="0" applyNumberFormat="1" applyFont="1" applyFill="1" applyBorder="1"/>
    <xf numFmtId="2" fontId="24" fillId="36" borderId="10" xfId="0" applyNumberFormat="1" applyFont="1" applyFill="1" applyBorder="1"/>
  </cellXfs>
  <cellStyles count="71">
    <cellStyle name="20% - הדגשה1" xfId="18" builtinId="30" customBuiltin="1"/>
    <cellStyle name="20% - הדגשה1 2" xfId="45"/>
    <cellStyle name="20% - הדגשה1 3" xfId="59"/>
    <cellStyle name="20% - הדגשה2" xfId="22" builtinId="34" customBuiltin="1"/>
    <cellStyle name="20% - הדגשה2 2" xfId="47"/>
    <cellStyle name="20% - הדגשה2 3" xfId="61"/>
    <cellStyle name="20% - הדגשה3" xfId="26" builtinId="38" customBuiltin="1"/>
    <cellStyle name="20% - הדגשה3 2" xfId="49"/>
    <cellStyle name="20% - הדגשה3 3" xfId="63"/>
    <cellStyle name="20% - הדגשה4" xfId="30" builtinId="42" customBuiltin="1"/>
    <cellStyle name="20% - הדגשה4 2" xfId="51"/>
    <cellStyle name="20% - הדגשה4 3" xfId="65"/>
    <cellStyle name="20% - הדגשה5" xfId="34" builtinId="46" customBuiltin="1"/>
    <cellStyle name="20% - הדגשה5 2" xfId="53"/>
    <cellStyle name="20% - הדגשה5 3" xfId="67"/>
    <cellStyle name="20% - הדגשה6" xfId="38" builtinId="50" customBuiltin="1"/>
    <cellStyle name="20% - הדגשה6 2" xfId="55"/>
    <cellStyle name="20% - הדגשה6 3" xfId="69"/>
    <cellStyle name="40% - הדגשה1" xfId="19" builtinId="31" customBuiltin="1"/>
    <cellStyle name="40% - הדגשה1 2" xfId="46"/>
    <cellStyle name="40% - הדגשה1 3" xfId="60"/>
    <cellStyle name="40% - הדגשה2" xfId="23" builtinId="35" customBuiltin="1"/>
    <cellStyle name="40% - הדגשה2 2" xfId="48"/>
    <cellStyle name="40% - הדגשה2 3" xfId="62"/>
    <cellStyle name="40% - הדגשה3" xfId="27" builtinId="39" customBuiltin="1"/>
    <cellStyle name="40% - הדגשה3 2" xfId="50"/>
    <cellStyle name="40% - הדגשה3 3" xfId="64"/>
    <cellStyle name="40% - הדגשה4" xfId="31" builtinId="43" customBuiltin="1"/>
    <cellStyle name="40% - הדגשה4 2" xfId="52"/>
    <cellStyle name="40% - הדגשה4 3" xfId="66"/>
    <cellStyle name="40% - הדגשה5" xfId="35" builtinId="47" customBuiltin="1"/>
    <cellStyle name="40% - הדגשה5 2" xfId="54"/>
    <cellStyle name="40% - הדגשה5 3" xfId="68"/>
    <cellStyle name="40% - הדגשה6" xfId="39" builtinId="51" customBuiltin="1"/>
    <cellStyle name="40% - הדגשה6 2" xfId="56"/>
    <cellStyle name="40% - הדגשה6 3" xfId="70"/>
    <cellStyle name="60% - הדגשה1" xfId="20" builtinId="32" customBuiltin="1"/>
    <cellStyle name="60% - הדגשה2" xfId="24" builtinId="36" customBuiltin="1"/>
    <cellStyle name="60% - הדגשה3" xfId="28" builtinId="40" customBuiltin="1"/>
    <cellStyle name="60% - הדגשה4" xfId="32" builtinId="44" customBuiltin="1"/>
    <cellStyle name="60% - הדגשה5" xfId="36" builtinId="48" customBuiltin="1"/>
    <cellStyle name="60% - הדגשה6" xfId="40" builtinId="52" customBuiltin="1"/>
    <cellStyle name="Normal" xfId="0" builtinId="0"/>
    <cellStyle name="Normal 2" xfId="41"/>
    <cellStyle name="Normal 3" xfId="43"/>
    <cellStyle name="Normal 4" xfId="57"/>
    <cellStyle name="הדגשה1" xfId="17" builtinId="29" customBuiltin="1"/>
    <cellStyle name="הדגשה2" xfId="21" builtinId="33" customBuiltin="1"/>
    <cellStyle name="הדגשה3" xfId="25" builtinId="37" customBuiltin="1"/>
    <cellStyle name="הדגשה4" xfId="29" builtinId="41" customBuiltin="1"/>
    <cellStyle name="הדגשה5" xfId="33" builtinId="45" customBuiltin="1"/>
    <cellStyle name="הדגשה6" xfId="37" builtinId="49" customBuiltin="1"/>
    <cellStyle name="הערה 2" xfId="42"/>
    <cellStyle name="הערה 3" xfId="44"/>
    <cellStyle name="הערה 4" xfId="58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5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6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7"/>
  <sheetViews>
    <sheetView topLeftCell="A166" zoomScale="110" zoomScaleNormal="110" workbookViewId="0">
      <selection sqref="A1:XFD1048576"/>
    </sheetView>
  </sheetViews>
  <sheetFormatPr defaultRowHeight="14.25"/>
  <cols>
    <col min="1" max="1" width="29.875" bestFit="1" customWidth="1"/>
    <col min="2" max="6" width="9" customWidth="1"/>
    <col min="7" max="7" width="9.875" customWidth="1"/>
    <col min="8" max="8" width="11.125" customWidth="1"/>
    <col min="9" max="9" width="8.75" customWidth="1"/>
    <col min="10" max="10" width="13.625" customWidth="1"/>
    <col min="11" max="11" width="22.25" customWidth="1"/>
    <col min="12" max="12" width="24.875" customWidth="1"/>
    <col min="13" max="14" width="14.625" customWidth="1"/>
    <col min="15" max="15" width="10.625" customWidth="1"/>
    <col min="16" max="16" width="17.375" customWidth="1"/>
    <col min="17" max="17" width="15.875" customWidth="1"/>
    <col min="18" max="18" width="9" style="25"/>
    <col min="19" max="19" width="10.875" bestFit="1" customWidth="1"/>
  </cols>
  <sheetData>
    <row r="1" spans="1:20">
      <c r="A1" s="5" t="s">
        <v>0</v>
      </c>
      <c r="B1" s="5"/>
      <c r="C1" s="5" t="s">
        <v>14</v>
      </c>
      <c r="D1" s="5" t="s">
        <v>14</v>
      </c>
      <c r="E1" s="5" t="s">
        <v>14</v>
      </c>
      <c r="F1" s="5" t="s">
        <v>14</v>
      </c>
      <c r="G1" s="5"/>
      <c r="H1" s="5" t="s">
        <v>5</v>
      </c>
      <c r="I1" s="5"/>
      <c r="J1" s="5"/>
      <c r="K1" s="5"/>
      <c r="L1" s="5" t="s">
        <v>8</v>
      </c>
      <c r="M1" s="5" t="s">
        <v>227</v>
      </c>
      <c r="N1" s="5" t="s">
        <v>228</v>
      </c>
      <c r="O1" s="5" t="s">
        <v>10</v>
      </c>
      <c r="P1" s="5" t="s">
        <v>12</v>
      </c>
      <c r="Q1" s="5" t="s">
        <v>230</v>
      </c>
      <c r="R1" s="23" t="s">
        <v>13</v>
      </c>
      <c r="S1" s="6" t="s">
        <v>47</v>
      </c>
    </row>
    <row r="2" spans="1:20">
      <c r="A2" s="5" t="s">
        <v>3</v>
      </c>
      <c r="B2" s="5" t="s">
        <v>1</v>
      </c>
      <c r="C2" s="5" t="s">
        <v>17</v>
      </c>
      <c r="D2" s="5" t="s">
        <v>16</v>
      </c>
      <c r="E2" s="5" t="s">
        <v>15</v>
      </c>
      <c r="F2" s="5" t="s">
        <v>46</v>
      </c>
      <c r="G2" s="5" t="s">
        <v>2</v>
      </c>
      <c r="H2" s="5" t="s">
        <v>18</v>
      </c>
      <c r="I2" s="5" t="s">
        <v>4</v>
      </c>
      <c r="J2" s="5" t="s">
        <v>6</v>
      </c>
      <c r="K2" s="5" t="s">
        <v>7</v>
      </c>
      <c r="L2" s="5" t="s">
        <v>194</v>
      </c>
      <c r="M2" s="5" t="s">
        <v>9</v>
      </c>
      <c r="N2" s="5" t="s">
        <v>229</v>
      </c>
      <c r="O2" s="5" t="s">
        <v>229</v>
      </c>
      <c r="P2" s="5" t="s">
        <v>11</v>
      </c>
      <c r="Q2" s="5"/>
      <c r="R2" s="24"/>
      <c r="S2" s="5"/>
    </row>
    <row r="3" spans="1:20">
      <c r="A3" s="5"/>
      <c r="B3" s="5">
        <v>30</v>
      </c>
      <c r="C3" s="5">
        <v>6</v>
      </c>
      <c r="D3" s="5">
        <v>4</v>
      </c>
      <c r="E3" s="5">
        <v>3</v>
      </c>
      <c r="F3" s="5">
        <v>7</v>
      </c>
      <c r="G3" s="5">
        <f>AVERAGE(C3:F3)</f>
        <v>5</v>
      </c>
      <c r="H3" s="5">
        <v>4</v>
      </c>
      <c r="I3" s="5">
        <v>1</v>
      </c>
      <c r="J3" s="5">
        <f>+B3+I3</f>
        <v>31</v>
      </c>
      <c r="K3" s="5">
        <f>+J3/H3</f>
        <v>7.75</v>
      </c>
      <c r="L3" s="5">
        <v>0</v>
      </c>
      <c r="M3" s="5">
        <f>+J3-(H3*5)</f>
        <v>11</v>
      </c>
      <c r="N3" s="21">
        <v>0</v>
      </c>
      <c r="O3" s="22">
        <f>(1+N3)*H3*6</f>
        <v>24</v>
      </c>
      <c r="P3" s="5">
        <f>J3-H3*5</f>
        <v>11</v>
      </c>
      <c r="Q3" s="5">
        <f>IF(P3&lt;0,0,P3)</f>
        <v>11</v>
      </c>
      <c r="R3" s="24">
        <f>O3-Q3</f>
        <v>13</v>
      </c>
      <c r="S3" s="5"/>
      <c r="T3" s="13"/>
    </row>
    <row r="4" spans="1:20">
      <c r="A4" s="4" t="s">
        <v>19</v>
      </c>
      <c r="B4" s="3">
        <v>3</v>
      </c>
      <c r="C4" s="5">
        <v>0</v>
      </c>
      <c r="D4" s="5">
        <v>0</v>
      </c>
      <c r="E4" s="5">
        <v>0</v>
      </c>
      <c r="F4" s="5">
        <v>0</v>
      </c>
      <c r="G4" s="5">
        <f t="shared" ref="G4:G29" si="0">AVERAGE(C4:F4)</f>
        <v>0</v>
      </c>
      <c r="H4" s="5">
        <v>0.25</v>
      </c>
      <c r="I4" s="5">
        <v>0</v>
      </c>
      <c r="J4" s="5">
        <f t="shared" ref="J4:J29" si="1">+B4+I4</f>
        <v>3</v>
      </c>
      <c r="K4" s="5">
        <f t="shared" ref="K4:K29" si="2">+J4/H4</f>
        <v>12</v>
      </c>
      <c r="L4" s="5">
        <v>0</v>
      </c>
      <c r="M4" s="5">
        <f t="shared" ref="M4:M29" si="3">+J4-(H4*5)</f>
        <v>1.75</v>
      </c>
      <c r="N4" s="21">
        <v>0</v>
      </c>
      <c r="O4" s="22">
        <f t="shared" ref="O4:O67" si="4">(1+N4)*H4*6</f>
        <v>1.5</v>
      </c>
      <c r="P4" s="5">
        <f t="shared" ref="P4:P67" si="5">+J4-O4</f>
        <v>1.5</v>
      </c>
      <c r="Q4" s="5">
        <f t="shared" ref="Q4:Q67" si="6">IF(P4&lt;0,0,P4)</f>
        <v>1.5</v>
      </c>
      <c r="R4" s="24">
        <f t="shared" ref="R4:R67" si="7">O4-Q4</f>
        <v>0</v>
      </c>
      <c r="S4" s="5">
        <v>0</v>
      </c>
    </row>
    <row r="5" spans="1:20" ht="14.25" customHeight="1">
      <c r="A5" s="4" t="s">
        <v>20</v>
      </c>
      <c r="B5" s="3">
        <v>5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2</v>
      </c>
      <c r="I5" s="5">
        <v>0</v>
      </c>
      <c r="J5" s="5">
        <f t="shared" si="1"/>
        <v>5</v>
      </c>
      <c r="K5" s="5">
        <f t="shared" si="2"/>
        <v>2.5</v>
      </c>
      <c r="L5" s="5">
        <v>0</v>
      </c>
      <c r="M5" s="5">
        <f t="shared" si="3"/>
        <v>-5</v>
      </c>
      <c r="N5" s="21">
        <v>0</v>
      </c>
      <c r="O5" s="22">
        <f t="shared" si="4"/>
        <v>12</v>
      </c>
      <c r="P5" s="5">
        <f t="shared" si="5"/>
        <v>-7</v>
      </c>
      <c r="Q5" s="5">
        <f t="shared" si="6"/>
        <v>0</v>
      </c>
      <c r="R5" s="24">
        <f t="shared" si="7"/>
        <v>12</v>
      </c>
      <c r="S5" s="5">
        <v>12</v>
      </c>
    </row>
    <row r="6" spans="1:20" ht="14.25" customHeight="1">
      <c r="A6" s="4" t="s">
        <v>21</v>
      </c>
      <c r="B6" s="3">
        <v>1</v>
      </c>
      <c r="C6" s="5">
        <v>5</v>
      </c>
      <c r="D6" s="5">
        <v>5</v>
      </c>
      <c r="E6" s="5">
        <v>5</v>
      </c>
      <c r="F6" s="5">
        <v>5</v>
      </c>
      <c r="G6" s="5">
        <f t="shared" si="0"/>
        <v>5</v>
      </c>
      <c r="H6" s="5">
        <v>3.5</v>
      </c>
      <c r="I6" s="5">
        <v>0</v>
      </c>
      <c r="J6" s="5">
        <f t="shared" si="1"/>
        <v>1</v>
      </c>
      <c r="K6" s="5">
        <f t="shared" si="2"/>
        <v>0.2857142857142857</v>
      </c>
      <c r="L6" s="5">
        <v>0</v>
      </c>
      <c r="M6" s="5">
        <f t="shared" si="3"/>
        <v>-16.5</v>
      </c>
      <c r="N6" s="21">
        <v>0</v>
      </c>
      <c r="O6" s="22">
        <f t="shared" si="4"/>
        <v>21</v>
      </c>
      <c r="P6" s="5">
        <f t="shared" si="5"/>
        <v>-20</v>
      </c>
      <c r="Q6" s="5">
        <f t="shared" si="6"/>
        <v>0</v>
      </c>
      <c r="R6" s="24">
        <f t="shared" si="7"/>
        <v>21</v>
      </c>
      <c r="S6" s="5">
        <v>21</v>
      </c>
    </row>
    <row r="7" spans="1:20" ht="14.25" customHeight="1">
      <c r="A7" s="4" t="s">
        <v>22</v>
      </c>
      <c r="B7" s="3">
        <v>4</v>
      </c>
      <c r="C7" s="5">
        <v>2</v>
      </c>
      <c r="D7" s="5">
        <v>2</v>
      </c>
      <c r="E7" s="5">
        <v>2</v>
      </c>
      <c r="F7" s="5">
        <v>2</v>
      </c>
      <c r="G7" s="5">
        <f t="shared" si="0"/>
        <v>2</v>
      </c>
      <c r="H7" s="5">
        <v>4.5</v>
      </c>
      <c r="I7" s="5">
        <v>0</v>
      </c>
      <c r="J7" s="5">
        <f t="shared" si="1"/>
        <v>4</v>
      </c>
      <c r="K7" s="5">
        <f t="shared" si="2"/>
        <v>0.88888888888888884</v>
      </c>
      <c r="L7" s="5">
        <v>0</v>
      </c>
      <c r="M7" s="5">
        <f t="shared" si="3"/>
        <v>-18.5</v>
      </c>
      <c r="N7" s="21">
        <v>0</v>
      </c>
      <c r="O7" s="22">
        <f t="shared" si="4"/>
        <v>27</v>
      </c>
      <c r="P7" s="5">
        <f t="shared" si="5"/>
        <v>-23</v>
      </c>
      <c r="Q7" s="5">
        <f t="shared" si="6"/>
        <v>0</v>
      </c>
      <c r="R7" s="24">
        <f t="shared" si="7"/>
        <v>27</v>
      </c>
      <c r="S7" s="5">
        <v>27</v>
      </c>
    </row>
    <row r="8" spans="1:20" ht="14.25" customHeight="1">
      <c r="A8" s="4" t="s">
        <v>23</v>
      </c>
      <c r="B8" s="3">
        <v>4</v>
      </c>
      <c r="C8" s="5">
        <v>6</v>
      </c>
      <c r="D8" s="5">
        <v>6</v>
      </c>
      <c r="E8" s="5">
        <v>6</v>
      </c>
      <c r="F8" s="5">
        <v>6</v>
      </c>
      <c r="G8" s="5">
        <f t="shared" si="0"/>
        <v>6</v>
      </c>
      <c r="H8" s="5">
        <v>4.5</v>
      </c>
      <c r="I8" s="5">
        <v>0</v>
      </c>
      <c r="J8" s="5">
        <f t="shared" si="1"/>
        <v>4</v>
      </c>
      <c r="K8" s="5">
        <f t="shared" si="2"/>
        <v>0.88888888888888884</v>
      </c>
      <c r="L8" s="5">
        <v>0</v>
      </c>
      <c r="M8" s="5">
        <f t="shared" si="3"/>
        <v>-18.5</v>
      </c>
      <c r="N8" s="21">
        <v>0</v>
      </c>
      <c r="O8" s="22">
        <f t="shared" si="4"/>
        <v>27</v>
      </c>
      <c r="P8" s="5">
        <f t="shared" si="5"/>
        <v>-23</v>
      </c>
      <c r="Q8" s="5">
        <f t="shared" si="6"/>
        <v>0</v>
      </c>
      <c r="R8" s="24">
        <f t="shared" si="7"/>
        <v>27</v>
      </c>
      <c r="S8" s="5">
        <v>27</v>
      </c>
    </row>
    <row r="9" spans="1:20" ht="14.25" customHeight="1">
      <c r="A9" s="4" t="s">
        <v>24</v>
      </c>
      <c r="B9" s="3">
        <v>5</v>
      </c>
      <c r="C9" s="5">
        <v>5</v>
      </c>
      <c r="D9" s="5">
        <v>5</v>
      </c>
      <c r="E9" s="5">
        <v>5</v>
      </c>
      <c r="F9" s="5">
        <v>5</v>
      </c>
      <c r="G9" s="5">
        <f t="shared" si="0"/>
        <v>5</v>
      </c>
      <c r="H9" s="5">
        <v>4.5</v>
      </c>
      <c r="I9" s="5">
        <v>0</v>
      </c>
      <c r="J9" s="5">
        <f t="shared" si="1"/>
        <v>5</v>
      </c>
      <c r="K9" s="5">
        <f t="shared" si="2"/>
        <v>1.1111111111111112</v>
      </c>
      <c r="L9" s="5">
        <v>0</v>
      </c>
      <c r="M9" s="5">
        <f t="shared" si="3"/>
        <v>-17.5</v>
      </c>
      <c r="N9" s="21">
        <v>0</v>
      </c>
      <c r="O9" s="22">
        <f t="shared" si="4"/>
        <v>27</v>
      </c>
      <c r="P9" s="5">
        <f t="shared" si="5"/>
        <v>-22</v>
      </c>
      <c r="Q9" s="5">
        <f t="shared" si="6"/>
        <v>0</v>
      </c>
      <c r="R9" s="24">
        <f t="shared" si="7"/>
        <v>27</v>
      </c>
      <c r="S9" s="5">
        <v>27</v>
      </c>
    </row>
    <row r="10" spans="1:20" ht="14.25" customHeight="1">
      <c r="A10" s="4" t="s">
        <v>25</v>
      </c>
      <c r="B10" s="3">
        <v>8</v>
      </c>
      <c r="C10" s="5">
        <v>2</v>
      </c>
      <c r="D10" s="5">
        <v>2</v>
      </c>
      <c r="E10" s="5">
        <v>2</v>
      </c>
      <c r="F10" s="5">
        <v>2</v>
      </c>
      <c r="G10" s="5">
        <f t="shared" si="0"/>
        <v>2</v>
      </c>
      <c r="H10" s="5">
        <v>4.5</v>
      </c>
      <c r="I10" s="5">
        <v>0</v>
      </c>
      <c r="J10" s="5">
        <f t="shared" si="1"/>
        <v>8</v>
      </c>
      <c r="K10" s="5">
        <f t="shared" si="2"/>
        <v>1.7777777777777777</v>
      </c>
      <c r="L10" s="5">
        <v>0</v>
      </c>
      <c r="M10" s="5">
        <f t="shared" si="3"/>
        <v>-14.5</v>
      </c>
      <c r="N10" s="21">
        <v>0</v>
      </c>
      <c r="O10" s="22">
        <f t="shared" si="4"/>
        <v>27</v>
      </c>
      <c r="P10" s="5">
        <f t="shared" si="5"/>
        <v>-19</v>
      </c>
      <c r="Q10" s="5">
        <f t="shared" si="6"/>
        <v>0</v>
      </c>
      <c r="R10" s="24">
        <f t="shared" si="7"/>
        <v>27</v>
      </c>
      <c r="S10" s="5">
        <v>27</v>
      </c>
    </row>
    <row r="11" spans="1:20" ht="14.25" customHeight="1">
      <c r="A11" s="4" t="s">
        <v>26</v>
      </c>
      <c r="B11" s="3">
        <v>2</v>
      </c>
      <c r="C11" s="5">
        <v>4</v>
      </c>
      <c r="D11" s="5">
        <v>4</v>
      </c>
      <c r="E11" s="5">
        <v>4</v>
      </c>
      <c r="F11" s="5">
        <v>4</v>
      </c>
      <c r="G11" s="5">
        <f t="shared" si="0"/>
        <v>4</v>
      </c>
      <c r="H11" s="5">
        <v>4.5</v>
      </c>
      <c r="I11" s="5">
        <v>0</v>
      </c>
      <c r="J11" s="5">
        <f t="shared" si="1"/>
        <v>2</v>
      </c>
      <c r="K11" s="5">
        <f t="shared" si="2"/>
        <v>0.44444444444444442</v>
      </c>
      <c r="L11" s="5">
        <v>0</v>
      </c>
      <c r="M11" s="5">
        <f t="shared" si="3"/>
        <v>-20.5</v>
      </c>
      <c r="N11" s="21">
        <v>0</v>
      </c>
      <c r="O11" s="22">
        <f t="shared" si="4"/>
        <v>27</v>
      </c>
      <c r="P11" s="5">
        <f t="shared" si="5"/>
        <v>-25</v>
      </c>
      <c r="Q11" s="5">
        <f t="shared" si="6"/>
        <v>0</v>
      </c>
      <c r="R11" s="24">
        <f t="shared" si="7"/>
        <v>27</v>
      </c>
      <c r="S11" s="5">
        <v>27</v>
      </c>
    </row>
    <row r="12" spans="1:20" ht="14.25" customHeight="1">
      <c r="A12" s="4" t="s">
        <v>27</v>
      </c>
      <c r="B12" s="3">
        <v>5</v>
      </c>
      <c r="C12" s="5">
        <v>1</v>
      </c>
      <c r="D12" s="5">
        <v>1</v>
      </c>
      <c r="E12" s="5">
        <v>1</v>
      </c>
      <c r="F12" s="5">
        <v>1</v>
      </c>
      <c r="G12" s="5">
        <f t="shared" si="0"/>
        <v>1</v>
      </c>
      <c r="H12" s="5">
        <v>3.5</v>
      </c>
      <c r="I12" s="5">
        <v>0</v>
      </c>
      <c r="J12" s="5">
        <f t="shared" si="1"/>
        <v>5</v>
      </c>
      <c r="K12" s="5">
        <f t="shared" si="2"/>
        <v>1.4285714285714286</v>
      </c>
      <c r="L12" s="5">
        <v>0</v>
      </c>
      <c r="M12" s="5">
        <f t="shared" si="3"/>
        <v>-12.5</v>
      </c>
      <c r="N12" s="21">
        <v>0</v>
      </c>
      <c r="O12" s="22">
        <f t="shared" si="4"/>
        <v>21</v>
      </c>
      <c r="P12" s="5">
        <f t="shared" si="5"/>
        <v>-16</v>
      </c>
      <c r="Q12" s="5">
        <f t="shared" si="6"/>
        <v>0</v>
      </c>
      <c r="R12" s="24">
        <f t="shared" si="7"/>
        <v>21</v>
      </c>
      <c r="S12" s="5">
        <v>21</v>
      </c>
    </row>
    <row r="13" spans="1:20" ht="14.25" customHeight="1">
      <c r="A13" s="4" t="s">
        <v>28</v>
      </c>
      <c r="B13" s="3">
        <v>2</v>
      </c>
      <c r="C13" s="5">
        <v>2</v>
      </c>
      <c r="D13" s="5">
        <v>2</v>
      </c>
      <c r="E13" s="5">
        <v>2</v>
      </c>
      <c r="F13" s="5">
        <v>2</v>
      </c>
      <c r="G13" s="5">
        <f t="shared" si="0"/>
        <v>2</v>
      </c>
      <c r="H13" s="5">
        <v>2.5</v>
      </c>
      <c r="I13" s="5">
        <v>0</v>
      </c>
      <c r="J13" s="5">
        <f t="shared" si="1"/>
        <v>2</v>
      </c>
      <c r="K13" s="5">
        <f t="shared" si="2"/>
        <v>0.8</v>
      </c>
      <c r="L13" s="5">
        <v>0</v>
      </c>
      <c r="M13" s="5">
        <f t="shared" si="3"/>
        <v>-10.5</v>
      </c>
      <c r="N13" s="21">
        <v>0</v>
      </c>
      <c r="O13" s="22">
        <f t="shared" si="4"/>
        <v>15</v>
      </c>
      <c r="P13" s="5">
        <f t="shared" si="5"/>
        <v>-13</v>
      </c>
      <c r="Q13" s="5">
        <f t="shared" si="6"/>
        <v>0</v>
      </c>
      <c r="R13" s="24">
        <f t="shared" si="7"/>
        <v>15</v>
      </c>
      <c r="S13" s="5">
        <v>15</v>
      </c>
    </row>
    <row r="14" spans="1:20" ht="14.25" customHeight="1">
      <c r="A14" s="4" t="s">
        <v>29</v>
      </c>
      <c r="B14" s="3">
        <v>2</v>
      </c>
      <c r="C14" s="5">
        <v>2</v>
      </c>
      <c r="D14" s="5">
        <v>2</v>
      </c>
      <c r="E14" s="5">
        <v>2</v>
      </c>
      <c r="F14" s="5">
        <v>2</v>
      </c>
      <c r="G14" s="5">
        <f t="shared" si="0"/>
        <v>2</v>
      </c>
      <c r="H14" s="5">
        <v>2</v>
      </c>
      <c r="I14" s="5">
        <v>0</v>
      </c>
      <c r="J14" s="5">
        <f t="shared" si="1"/>
        <v>2</v>
      </c>
      <c r="K14" s="5">
        <f t="shared" si="2"/>
        <v>1</v>
      </c>
      <c r="L14" s="5">
        <v>0</v>
      </c>
      <c r="M14" s="5">
        <f t="shared" si="3"/>
        <v>-8</v>
      </c>
      <c r="N14" s="21">
        <v>0</v>
      </c>
      <c r="O14" s="22">
        <f t="shared" si="4"/>
        <v>12</v>
      </c>
      <c r="P14" s="5">
        <f t="shared" si="5"/>
        <v>-10</v>
      </c>
      <c r="Q14" s="5">
        <f t="shared" si="6"/>
        <v>0</v>
      </c>
      <c r="R14" s="24">
        <f t="shared" si="7"/>
        <v>12</v>
      </c>
      <c r="S14" s="5">
        <v>12</v>
      </c>
    </row>
    <row r="15" spans="1:20" ht="14.25" customHeight="1">
      <c r="A15" s="4" t="s">
        <v>30</v>
      </c>
      <c r="B15" s="3">
        <v>1</v>
      </c>
      <c r="C15" s="5">
        <v>2</v>
      </c>
      <c r="D15" s="5">
        <v>2</v>
      </c>
      <c r="E15" s="5">
        <v>2</v>
      </c>
      <c r="F15" s="5">
        <v>2</v>
      </c>
      <c r="G15" s="5">
        <f t="shared" si="0"/>
        <v>2</v>
      </c>
      <c r="H15" s="5">
        <v>1.25</v>
      </c>
      <c r="I15" s="5">
        <v>0</v>
      </c>
      <c r="J15" s="5">
        <f t="shared" si="1"/>
        <v>1</v>
      </c>
      <c r="K15" s="5">
        <f t="shared" si="2"/>
        <v>0.8</v>
      </c>
      <c r="L15" s="5">
        <v>0</v>
      </c>
      <c r="M15" s="5">
        <f t="shared" si="3"/>
        <v>-5.25</v>
      </c>
      <c r="N15" s="21">
        <v>0</v>
      </c>
      <c r="O15" s="22">
        <f t="shared" si="4"/>
        <v>7.5</v>
      </c>
      <c r="P15" s="5">
        <f t="shared" si="5"/>
        <v>-6.5</v>
      </c>
      <c r="Q15" s="5">
        <f t="shared" si="6"/>
        <v>0</v>
      </c>
      <c r="R15" s="24">
        <f t="shared" si="7"/>
        <v>7.5</v>
      </c>
      <c r="S15" s="5">
        <v>8</v>
      </c>
    </row>
    <row r="16" spans="1:20" ht="14.25" customHeight="1">
      <c r="A16" s="4" t="s">
        <v>31</v>
      </c>
      <c r="B16" s="3">
        <v>3</v>
      </c>
      <c r="C16" s="5">
        <v>1</v>
      </c>
      <c r="D16" s="5">
        <v>1</v>
      </c>
      <c r="E16" s="5">
        <v>1</v>
      </c>
      <c r="F16" s="5">
        <v>1</v>
      </c>
      <c r="G16" s="5">
        <f t="shared" si="0"/>
        <v>1</v>
      </c>
      <c r="H16" s="5">
        <v>1</v>
      </c>
      <c r="I16" s="5">
        <v>0</v>
      </c>
      <c r="J16" s="5">
        <f t="shared" si="1"/>
        <v>3</v>
      </c>
      <c r="K16" s="5">
        <f t="shared" si="2"/>
        <v>3</v>
      </c>
      <c r="L16" s="5">
        <v>0</v>
      </c>
      <c r="M16" s="5">
        <f t="shared" si="3"/>
        <v>-2</v>
      </c>
      <c r="N16" s="21">
        <v>0</v>
      </c>
      <c r="O16" s="22">
        <f t="shared" si="4"/>
        <v>6</v>
      </c>
      <c r="P16" s="5">
        <f t="shared" si="5"/>
        <v>-3</v>
      </c>
      <c r="Q16" s="5">
        <f t="shared" si="6"/>
        <v>0</v>
      </c>
      <c r="R16" s="24">
        <f t="shared" si="7"/>
        <v>6</v>
      </c>
      <c r="S16" s="5">
        <v>4</v>
      </c>
    </row>
    <row r="17" spans="1:21" ht="14.25" customHeight="1">
      <c r="A17" s="7" t="s">
        <v>48</v>
      </c>
      <c r="B17" s="3">
        <v>0</v>
      </c>
      <c r="C17" s="5">
        <v>0</v>
      </c>
      <c r="D17" s="5">
        <v>0</v>
      </c>
      <c r="E17" s="5">
        <v>0</v>
      </c>
      <c r="F17" s="5">
        <v>0</v>
      </c>
      <c r="G17" s="5">
        <f t="shared" ref="G17:G18" si="8">AVERAGE(C17:F17)</f>
        <v>0</v>
      </c>
      <c r="H17" s="5">
        <v>0.5</v>
      </c>
      <c r="I17" s="5">
        <v>0</v>
      </c>
      <c r="J17" s="5">
        <f t="shared" ref="J17:J18" si="9">+B17+I17</f>
        <v>0</v>
      </c>
      <c r="K17" s="5">
        <f t="shared" ref="K17:K18" si="10">+J17/H17</f>
        <v>0</v>
      </c>
      <c r="L17" s="5">
        <v>0</v>
      </c>
      <c r="M17" s="5">
        <f t="shared" ref="M17:M18" si="11">+J17-(H17*5)</f>
        <v>-2.5</v>
      </c>
      <c r="N17" s="21">
        <v>0</v>
      </c>
      <c r="O17" s="22">
        <f t="shared" si="4"/>
        <v>3</v>
      </c>
      <c r="P17" s="5">
        <f t="shared" si="5"/>
        <v>-3</v>
      </c>
      <c r="Q17" s="5">
        <f t="shared" si="6"/>
        <v>0</v>
      </c>
      <c r="R17" s="24">
        <f t="shared" si="7"/>
        <v>3</v>
      </c>
      <c r="S17" s="12">
        <v>3</v>
      </c>
    </row>
    <row r="18" spans="1:21" ht="14.25" customHeight="1">
      <c r="A18" s="7" t="s">
        <v>49</v>
      </c>
      <c r="B18" s="3">
        <v>0</v>
      </c>
      <c r="C18" s="5">
        <v>0</v>
      </c>
      <c r="D18" s="5">
        <v>0</v>
      </c>
      <c r="E18" s="5">
        <v>0</v>
      </c>
      <c r="F18" s="5">
        <v>0</v>
      </c>
      <c r="G18" s="5">
        <f t="shared" si="8"/>
        <v>0</v>
      </c>
      <c r="H18" s="5">
        <v>0.75</v>
      </c>
      <c r="I18" s="5">
        <v>0</v>
      </c>
      <c r="J18" s="5">
        <f t="shared" si="9"/>
        <v>0</v>
      </c>
      <c r="K18" s="5">
        <f t="shared" si="10"/>
        <v>0</v>
      </c>
      <c r="L18" s="5">
        <v>0</v>
      </c>
      <c r="M18" s="5">
        <f t="shared" si="11"/>
        <v>-3.75</v>
      </c>
      <c r="N18" s="21">
        <v>0</v>
      </c>
      <c r="O18" s="22">
        <f t="shared" si="4"/>
        <v>4.5</v>
      </c>
      <c r="P18" s="5">
        <f t="shared" si="5"/>
        <v>-4.5</v>
      </c>
      <c r="Q18" s="5">
        <f t="shared" si="6"/>
        <v>0</v>
      </c>
      <c r="R18" s="24">
        <f t="shared" si="7"/>
        <v>4.5</v>
      </c>
      <c r="S18" s="5">
        <v>5</v>
      </c>
    </row>
    <row r="19" spans="1:21" ht="14.25" customHeight="1">
      <c r="A19" s="4" t="s">
        <v>32</v>
      </c>
      <c r="B19" s="1">
        <v>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  <c r="H19" s="5">
        <v>1</v>
      </c>
      <c r="I19" s="5">
        <v>0</v>
      </c>
      <c r="J19" s="5">
        <f t="shared" si="1"/>
        <v>4</v>
      </c>
      <c r="K19" s="5">
        <f t="shared" si="2"/>
        <v>4</v>
      </c>
      <c r="L19" s="5">
        <v>0</v>
      </c>
      <c r="M19" s="5">
        <f t="shared" si="3"/>
        <v>-1</v>
      </c>
      <c r="N19" s="21">
        <v>0</v>
      </c>
      <c r="O19" s="22">
        <f t="shared" si="4"/>
        <v>6</v>
      </c>
      <c r="P19" s="5">
        <f t="shared" si="5"/>
        <v>-2</v>
      </c>
      <c r="Q19" s="5">
        <f t="shared" si="6"/>
        <v>0</v>
      </c>
      <c r="R19" s="24">
        <f t="shared" si="7"/>
        <v>6</v>
      </c>
      <c r="S19" s="5">
        <v>6</v>
      </c>
    </row>
    <row r="20" spans="1:21" ht="14.25" customHeight="1">
      <c r="A20" s="4" t="s">
        <v>33</v>
      </c>
      <c r="B20" s="1">
        <v>4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  <c r="H20" s="5">
        <v>1</v>
      </c>
      <c r="I20" s="5">
        <v>0</v>
      </c>
      <c r="J20" s="5">
        <f t="shared" si="1"/>
        <v>4</v>
      </c>
      <c r="K20" s="5">
        <f t="shared" si="2"/>
        <v>4</v>
      </c>
      <c r="L20" s="5">
        <v>0</v>
      </c>
      <c r="M20" s="5">
        <f t="shared" si="3"/>
        <v>-1</v>
      </c>
      <c r="N20" s="21">
        <v>0</v>
      </c>
      <c r="O20" s="22">
        <f t="shared" si="4"/>
        <v>6</v>
      </c>
      <c r="P20" s="5">
        <f t="shared" si="5"/>
        <v>-2</v>
      </c>
      <c r="Q20" s="5">
        <f t="shared" si="6"/>
        <v>0</v>
      </c>
      <c r="R20" s="24">
        <f t="shared" si="7"/>
        <v>6</v>
      </c>
      <c r="S20" s="5">
        <v>6</v>
      </c>
    </row>
    <row r="21" spans="1:21" ht="14.25" customHeight="1">
      <c r="A21" s="4" t="s">
        <v>34</v>
      </c>
      <c r="B21" s="1">
        <v>8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  <c r="H21" s="5">
        <v>2</v>
      </c>
      <c r="I21" s="5">
        <v>0</v>
      </c>
      <c r="J21" s="5">
        <f t="shared" si="1"/>
        <v>8</v>
      </c>
      <c r="K21" s="5">
        <f t="shared" si="2"/>
        <v>4</v>
      </c>
      <c r="L21" s="5">
        <v>0</v>
      </c>
      <c r="M21" s="5">
        <f t="shared" si="3"/>
        <v>-2</v>
      </c>
      <c r="N21" s="21">
        <v>0</v>
      </c>
      <c r="O21" s="22">
        <f t="shared" si="4"/>
        <v>12</v>
      </c>
      <c r="P21" s="5">
        <f t="shared" si="5"/>
        <v>-4</v>
      </c>
      <c r="Q21" s="5">
        <f t="shared" si="6"/>
        <v>0</v>
      </c>
      <c r="R21" s="24">
        <f t="shared" si="7"/>
        <v>12</v>
      </c>
      <c r="S21" s="5">
        <v>12</v>
      </c>
    </row>
    <row r="22" spans="1:21" ht="14.25" customHeight="1">
      <c r="A22" s="4" t="s">
        <v>35</v>
      </c>
      <c r="B22" s="1">
        <v>8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  <c r="H22" s="5">
        <v>2</v>
      </c>
      <c r="I22" s="5">
        <v>0</v>
      </c>
      <c r="J22" s="5">
        <f t="shared" si="1"/>
        <v>8</v>
      </c>
      <c r="K22" s="5">
        <f t="shared" si="2"/>
        <v>4</v>
      </c>
      <c r="L22" s="5">
        <v>0</v>
      </c>
      <c r="M22" s="5">
        <f t="shared" si="3"/>
        <v>-2</v>
      </c>
      <c r="N22" s="21">
        <v>0</v>
      </c>
      <c r="O22" s="22">
        <f t="shared" si="4"/>
        <v>12</v>
      </c>
      <c r="P22" s="5">
        <f t="shared" si="5"/>
        <v>-4</v>
      </c>
      <c r="Q22" s="5">
        <f t="shared" si="6"/>
        <v>0</v>
      </c>
      <c r="R22" s="24">
        <f t="shared" si="7"/>
        <v>12</v>
      </c>
      <c r="S22" s="5">
        <v>12</v>
      </c>
    </row>
    <row r="23" spans="1:21" ht="14.25" customHeight="1">
      <c r="A23" s="4" t="s">
        <v>36</v>
      </c>
      <c r="B23" s="1">
        <v>8</v>
      </c>
      <c r="C23" s="5">
        <v>0</v>
      </c>
      <c r="D23" s="5">
        <v>0</v>
      </c>
      <c r="E23" s="5">
        <v>0</v>
      </c>
      <c r="F23" s="5">
        <v>2</v>
      </c>
      <c r="G23" s="5">
        <f t="shared" si="0"/>
        <v>0.5</v>
      </c>
      <c r="H23" s="5">
        <v>2</v>
      </c>
      <c r="I23" s="5">
        <v>0</v>
      </c>
      <c r="J23" s="5">
        <f t="shared" si="1"/>
        <v>8</v>
      </c>
      <c r="K23" s="5">
        <f t="shared" si="2"/>
        <v>4</v>
      </c>
      <c r="L23" s="5">
        <v>0</v>
      </c>
      <c r="M23" s="5">
        <f t="shared" si="3"/>
        <v>-2</v>
      </c>
      <c r="N23" s="21">
        <v>0</v>
      </c>
      <c r="O23" s="22">
        <f t="shared" si="4"/>
        <v>12</v>
      </c>
      <c r="P23" s="5">
        <f t="shared" si="5"/>
        <v>-4</v>
      </c>
      <c r="Q23" s="5">
        <f t="shared" si="6"/>
        <v>0</v>
      </c>
      <c r="R23" s="24">
        <f t="shared" si="7"/>
        <v>12</v>
      </c>
      <c r="S23" s="5">
        <v>12</v>
      </c>
    </row>
    <row r="24" spans="1:21" ht="14.25" customHeight="1">
      <c r="A24" s="4" t="s">
        <v>37</v>
      </c>
      <c r="B24" s="1">
        <v>8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  <c r="H24" s="5">
        <v>2</v>
      </c>
      <c r="I24" s="5">
        <v>0</v>
      </c>
      <c r="J24" s="5">
        <f t="shared" si="1"/>
        <v>8</v>
      </c>
      <c r="K24" s="5">
        <f t="shared" si="2"/>
        <v>4</v>
      </c>
      <c r="L24" s="5">
        <v>0</v>
      </c>
      <c r="M24" s="5">
        <f t="shared" si="3"/>
        <v>-2</v>
      </c>
      <c r="N24" s="21">
        <v>0</v>
      </c>
      <c r="O24" s="22">
        <f t="shared" si="4"/>
        <v>12</v>
      </c>
      <c r="P24" s="5">
        <f t="shared" si="5"/>
        <v>-4</v>
      </c>
      <c r="Q24" s="5">
        <f t="shared" si="6"/>
        <v>0</v>
      </c>
      <c r="R24" s="24">
        <f t="shared" si="7"/>
        <v>12</v>
      </c>
      <c r="S24" s="5">
        <v>12</v>
      </c>
    </row>
    <row r="25" spans="1:21" ht="14.25" customHeight="1">
      <c r="A25" s="4" t="s">
        <v>38</v>
      </c>
      <c r="B25" s="1">
        <v>3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  <c r="H25" s="5">
        <v>2</v>
      </c>
      <c r="I25" s="5">
        <v>0</v>
      </c>
      <c r="J25" s="5">
        <f t="shared" si="1"/>
        <v>3</v>
      </c>
      <c r="K25" s="5">
        <f t="shared" si="2"/>
        <v>1.5</v>
      </c>
      <c r="L25" s="5">
        <v>0</v>
      </c>
      <c r="M25" s="5">
        <f t="shared" si="3"/>
        <v>-7</v>
      </c>
      <c r="N25" s="21">
        <v>0</v>
      </c>
      <c r="O25" s="22">
        <f t="shared" si="4"/>
        <v>12</v>
      </c>
      <c r="P25" s="5">
        <f t="shared" si="5"/>
        <v>-9</v>
      </c>
      <c r="Q25" s="5">
        <f t="shared" si="6"/>
        <v>0</v>
      </c>
      <c r="R25" s="24">
        <f t="shared" si="7"/>
        <v>12</v>
      </c>
      <c r="S25" s="5">
        <v>12</v>
      </c>
    </row>
    <row r="26" spans="1:21" ht="14.25" customHeight="1">
      <c r="A26" s="4" t="s">
        <v>39</v>
      </c>
      <c r="B26" s="1">
        <v>4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  <c r="H26" s="5">
        <v>1.25</v>
      </c>
      <c r="I26" s="5">
        <v>0</v>
      </c>
      <c r="J26" s="5">
        <f t="shared" si="1"/>
        <v>4</v>
      </c>
      <c r="K26" s="5">
        <f t="shared" si="2"/>
        <v>3.2</v>
      </c>
      <c r="L26" s="5">
        <v>0</v>
      </c>
      <c r="M26" s="5">
        <f t="shared" si="3"/>
        <v>-2.25</v>
      </c>
      <c r="N26" s="21">
        <v>0</v>
      </c>
      <c r="O26" s="22">
        <f t="shared" si="4"/>
        <v>7.5</v>
      </c>
      <c r="P26" s="5">
        <f t="shared" si="5"/>
        <v>-3.5</v>
      </c>
      <c r="Q26" s="5">
        <f t="shared" si="6"/>
        <v>0</v>
      </c>
      <c r="R26" s="24">
        <f t="shared" si="7"/>
        <v>7.5</v>
      </c>
      <c r="S26" s="5">
        <v>8</v>
      </c>
    </row>
    <row r="27" spans="1:21" ht="14.25" customHeight="1">
      <c r="A27" s="4" t="s">
        <v>40</v>
      </c>
      <c r="B27" s="1">
        <v>1</v>
      </c>
      <c r="C27" s="5">
        <v>0</v>
      </c>
      <c r="D27" s="5">
        <v>0</v>
      </c>
      <c r="E27" s="5">
        <v>0</v>
      </c>
      <c r="F27" s="5">
        <v>2</v>
      </c>
      <c r="G27" s="5">
        <f t="shared" si="0"/>
        <v>0.5</v>
      </c>
      <c r="H27" s="5">
        <v>1</v>
      </c>
      <c r="I27" s="5">
        <v>0</v>
      </c>
      <c r="J27" s="5">
        <f t="shared" si="1"/>
        <v>1</v>
      </c>
      <c r="K27" s="5">
        <f t="shared" si="2"/>
        <v>1</v>
      </c>
      <c r="L27" s="5">
        <v>0</v>
      </c>
      <c r="M27" s="5">
        <f t="shared" si="3"/>
        <v>-4</v>
      </c>
      <c r="N27" s="21">
        <v>0</v>
      </c>
      <c r="O27" s="22">
        <f t="shared" si="4"/>
        <v>6</v>
      </c>
      <c r="P27" s="5">
        <f t="shared" si="5"/>
        <v>-5</v>
      </c>
      <c r="Q27" s="5">
        <f t="shared" si="6"/>
        <v>0</v>
      </c>
      <c r="R27" s="24">
        <f t="shared" si="7"/>
        <v>6</v>
      </c>
      <c r="S27" s="5">
        <v>6</v>
      </c>
    </row>
    <row r="28" spans="1:21" ht="14.25" customHeight="1">
      <c r="A28" s="4" t="s">
        <v>41</v>
      </c>
      <c r="B28" s="1"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0.5</v>
      </c>
      <c r="I28" s="5">
        <v>0</v>
      </c>
      <c r="J28" s="5">
        <f t="shared" si="1"/>
        <v>2</v>
      </c>
      <c r="K28" s="5">
        <f t="shared" si="2"/>
        <v>4</v>
      </c>
      <c r="L28" s="5">
        <v>0</v>
      </c>
      <c r="M28" s="5">
        <f t="shared" si="3"/>
        <v>-0.5</v>
      </c>
      <c r="N28" s="21">
        <v>0</v>
      </c>
      <c r="O28" s="22">
        <f t="shared" si="4"/>
        <v>3</v>
      </c>
      <c r="P28" s="5">
        <f t="shared" si="5"/>
        <v>-1</v>
      </c>
      <c r="Q28" s="5">
        <f t="shared" si="6"/>
        <v>0</v>
      </c>
      <c r="R28" s="24">
        <f t="shared" si="7"/>
        <v>3</v>
      </c>
      <c r="S28" s="5">
        <v>3</v>
      </c>
    </row>
    <row r="29" spans="1:21" ht="14.25" customHeight="1">
      <c r="A29" s="4" t="s">
        <v>42</v>
      </c>
      <c r="B29" s="1">
        <v>1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  <c r="H29" s="5">
        <v>0.5</v>
      </c>
      <c r="I29" s="5">
        <v>0</v>
      </c>
      <c r="J29" s="5">
        <f t="shared" si="1"/>
        <v>1</v>
      </c>
      <c r="K29" s="5">
        <f t="shared" si="2"/>
        <v>2</v>
      </c>
      <c r="L29" s="5">
        <v>0</v>
      </c>
      <c r="M29" s="5">
        <f t="shared" si="3"/>
        <v>-1.5</v>
      </c>
      <c r="N29" s="21">
        <v>0</v>
      </c>
      <c r="O29" s="22">
        <f t="shared" si="4"/>
        <v>3</v>
      </c>
      <c r="P29" s="5">
        <f t="shared" si="5"/>
        <v>-2</v>
      </c>
      <c r="Q29" s="5">
        <f t="shared" si="6"/>
        <v>0</v>
      </c>
      <c r="R29" s="24">
        <f t="shared" si="7"/>
        <v>3</v>
      </c>
      <c r="S29" s="5">
        <v>3</v>
      </c>
    </row>
    <row r="30" spans="1:21" ht="14.25" customHeight="1">
      <c r="A30" s="11" t="s">
        <v>54</v>
      </c>
      <c r="B30" s="1">
        <v>0</v>
      </c>
      <c r="C30" s="5">
        <v>0</v>
      </c>
      <c r="D30" s="5">
        <v>0</v>
      </c>
      <c r="E30" s="5">
        <v>0</v>
      </c>
      <c r="F30" s="5">
        <v>0</v>
      </c>
      <c r="G30" s="5">
        <f t="shared" ref="G30" si="12">AVERAGE(C30:F30)</f>
        <v>0</v>
      </c>
      <c r="H30" s="5">
        <v>0.75</v>
      </c>
      <c r="I30" s="5">
        <v>0</v>
      </c>
      <c r="J30" s="5">
        <f t="shared" ref="J30" si="13">+B30+I30</f>
        <v>0</v>
      </c>
      <c r="K30" s="5">
        <f t="shared" ref="K30" si="14">+J30/H30</f>
        <v>0</v>
      </c>
      <c r="L30" s="5">
        <v>0</v>
      </c>
      <c r="M30" s="5">
        <f t="shared" ref="M30" si="15">+J30-(H30*5)</f>
        <v>-3.75</v>
      </c>
      <c r="N30" s="21">
        <v>0</v>
      </c>
      <c r="O30" s="22">
        <f t="shared" si="4"/>
        <v>4.5</v>
      </c>
      <c r="P30" s="5">
        <f t="shared" si="5"/>
        <v>-4.5</v>
      </c>
      <c r="Q30" s="5">
        <f t="shared" si="6"/>
        <v>0</v>
      </c>
      <c r="R30" s="24">
        <f t="shared" si="7"/>
        <v>4.5</v>
      </c>
      <c r="S30" s="5">
        <v>4</v>
      </c>
    </row>
    <row r="31" spans="1:21" ht="14.25" customHeight="1">
      <c r="A31" s="9" t="s">
        <v>50</v>
      </c>
      <c r="B31" s="1">
        <v>0</v>
      </c>
      <c r="C31" s="5">
        <v>0</v>
      </c>
      <c r="D31" s="5">
        <v>0</v>
      </c>
      <c r="E31" s="5">
        <v>0</v>
      </c>
      <c r="F31" s="5">
        <v>1</v>
      </c>
      <c r="G31" s="5">
        <f t="shared" ref="G31:G32" si="16">AVERAGE(C31:F31)</f>
        <v>0.25</v>
      </c>
      <c r="H31" s="5">
        <v>1</v>
      </c>
      <c r="I31" s="5">
        <v>0</v>
      </c>
      <c r="J31" s="5">
        <f t="shared" ref="J31:J32" si="17">+B31+I31</f>
        <v>0</v>
      </c>
      <c r="K31" s="5">
        <f t="shared" ref="K31:K32" si="18">+J31/H31</f>
        <v>0</v>
      </c>
      <c r="L31" s="5">
        <v>0</v>
      </c>
      <c r="M31" s="5">
        <f t="shared" ref="M31:M32" si="19">+J31-(H31*5)</f>
        <v>-5</v>
      </c>
      <c r="N31" s="21">
        <v>0</v>
      </c>
      <c r="O31" s="22">
        <f t="shared" si="4"/>
        <v>6</v>
      </c>
      <c r="P31" s="5">
        <f t="shared" si="5"/>
        <v>-6</v>
      </c>
      <c r="Q31" s="5">
        <f t="shared" si="6"/>
        <v>0</v>
      </c>
      <c r="R31" s="24">
        <f t="shared" si="7"/>
        <v>6</v>
      </c>
      <c r="S31" s="5">
        <v>6</v>
      </c>
    </row>
    <row r="32" spans="1:21" ht="14.25" customHeight="1">
      <c r="A32" s="9" t="s">
        <v>51</v>
      </c>
      <c r="B32" s="1">
        <v>0</v>
      </c>
      <c r="C32" s="5">
        <v>0</v>
      </c>
      <c r="D32" s="5">
        <v>0</v>
      </c>
      <c r="E32" s="5">
        <v>0</v>
      </c>
      <c r="F32" s="5">
        <v>1</v>
      </c>
      <c r="G32" s="5">
        <f t="shared" si="16"/>
        <v>0.25</v>
      </c>
      <c r="H32" s="5">
        <v>1.5</v>
      </c>
      <c r="I32" s="5">
        <v>0</v>
      </c>
      <c r="J32" s="5">
        <f t="shared" si="17"/>
        <v>0</v>
      </c>
      <c r="K32" s="5">
        <f t="shared" si="18"/>
        <v>0</v>
      </c>
      <c r="L32" s="5">
        <v>0</v>
      </c>
      <c r="M32" s="5">
        <f t="shared" si="19"/>
        <v>-7.5</v>
      </c>
      <c r="N32" s="21">
        <v>0</v>
      </c>
      <c r="O32" s="22">
        <f t="shared" si="4"/>
        <v>9</v>
      </c>
      <c r="P32" s="5">
        <f t="shared" si="5"/>
        <v>-9</v>
      </c>
      <c r="Q32" s="5">
        <f t="shared" si="6"/>
        <v>0</v>
      </c>
      <c r="R32" s="24">
        <f t="shared" si="7"/>
        <v>9</v>
      </c>
      <c r="S32" s="5">
        <v>9</v>
      </c>
      <c r="U32" s="13"/>
    </row>
    <row r="33" spans="1:21" ht="14.25" customHeight="1">
      <c r="A33" s="4" t="s">
        <v>43</v>
      </c>
      <c r="B33" s="2">
        <v>1</v>
      </c>
      <c r="C33" s="5">
        <v>0</v>
      </c>
      <c r="D33" s="5">
        <v>0</v>
      </c>
      <c r="E33" s="5">
        <v>0</v>
      </c>
      <c r="F33" s="5">
        <v>1</v>
      </c>
      <c r="G33" s="5">
        <f t="shared" ref="G33:G36" si="20">AVERAGE(C33:F33)</f>
        <v>0.25</v>
      </c>
      <c r="H33" s="5">
        <v>3</v>
      </c>
      <c r="I33" s="5">
        <v>0</v>
      </c>
      <c r="J33" s="5">
        <f t="shared" ref="J33:J36" si="21">+B33+I33</f>
        <v>1</v>
      </c>
      <c r="K33" s="5">
        <f t="shared" ref="K33:K36" si="22">+J33/H33</f>
        <v>0.33333333333333331</v>
      </c>
      <c r="L33" s="5">
        <v>0</v>
      </c>
      <c r="M33" s="5">
        <f t="shared" ref="M33:M36" si="23">+J33-(H33*5)</f>
        <v>-14</v>
      </c>
      <c r="N33" s="21">
        <v>0</v>
      </c>
      <c r="O33" s="22">
        <f t="shared" si="4"/>
        <v>18</v>
      </c>
      <c r="P33" s="5">
        <f t="shared" si="5"/>
        <v>-17</v>
      </c>
      <c r="Q33" s="5">
        <f t="shared" si="6"/>
        <v>0</v>
      </c>
      <c r="R33" s="24">
        <f t="shared" si="7"/>
        <v>18</v>
      </c>
      <c r="S33" s="5">
        <v>18</v>
      </c>
      <c r="U33" s="13"/>
    </row>
    <row r="34" spans="1:21" ht="14.25" customHeight="1">
      <c r="A34" s="4" t="s">
        <v>44</v>
      </c>
      <c r="B34" s="2">
        <v>1</v>
      </c>
      <c r="C34" s="5">
        <v>0</v>
      </c>
      <c r="D34" s="5">
        <v>0</v>
      </c>
      <c r="E34" s="5">
        <v>0</v>
      </c>
      <c r="F34" s="5">
        <v>1</v>
      </c>
      <c r="G34" s="5">
        <f t="shared" si="20"/>
        <v>0.25</v>
      </c>
      <c r="H34" s="5">
        <v>3</v>
      </c>
      <c r="I34" s="5">
        <v>0</v>
      </c>
      <c r="J34" s="5">
        <f t="shared" si="21"/>
        <v>1</v>
      </c>
      <c r="K34" s="5">
        <f t="shared" si="22"/>
        <v>0.33333333333333331</v>
      </c>
      <c r="L34" s="5">
        <v>0</v>
      </c>
      <c r="M34" s="5">
        <f t="shared" si="23"/>
        <v>-14</v>
      </c>
      <c r="N34" s="21">
        <v>0</v>
      </c>
      <c r="O34" s="22">
        <f t="shared" si="4"/>
        <v>18</v>
      </c>
      <c r="P34" s="5">
        <f t="shared" si="5"/>
        <v>-17</v>
      </c>
      <c r="Q34" s="5">
        <f t="shared" si="6"/>
        <v>0</v>
      </c>
      <c r="R34" s="24">
        <f t="shared" si="7"/>
        <v>18</v>
      </c>
      <c r="S34" s="5">
        <v>20</v>
      </c>
      <c r="U34" s="13"/>
    </row>
    <row r="35" spans="1:21" ht="14.25" customHeight="1">
      <c r="A35" s="10" t="s">
        <v>52</v>
      </c>
      <c r="B35" s="2">
        <v>0</v>
      </c>
      <c r="C35" s="5">
        <v>0</v>
      </c>
      <c r="D35" s="5">
        <v>0</v>
      </c>
      <c r="E35" s="5">
        <v>0</v>
      </c>
      <c r="F35" s="5">
        <v>2</v>
      </c>
      <c r="G35" s="5">
        <f t="shared" ref="G35" si="24">AVERAGE(C35:F35)</f>
        <v>0.5</v>
      </c>
      <c r="H35" s="5">
        <v>3</v>
      </c>
      <c r="I35" s="5">
        <v>0</v>
      </c>
      <c r="J35" s="5">
        <f t="shared" ref="J35" si="25">+B35+I35</f>
        <v>0</v>
      </c>
      <c r="K35" s="5">
        <f t="shared" ref="K35" si="26">+J35/H35</f>
        <v>0</v>
      </c>
      <c r="L35" s="5">
        <v>0</v>
      </c>
      <c r="M35" s="5">
        <f t="shared" ref="M35" si="27">+J35-(H35*5)</f>
        <v>-15</v>
      </c>
      <c r="N35" s="21">
        <v>0</v>
      </c>
      <c r="O35" s="22">
        <f t="shared" si="4"/>
        <v>18</v>
      </c>
      <c r="P35" s="5">
        <f t="shared" si="5"/>
        <v>-18</v>
      </c>
      <c r="Q35" s="5">
        <f t="shared" si="6"/>
        <v>0</v>
      </c>
      <c r="R35" s="24">
        <f t="shared" si="7"/>
        <v>18</v>
      </c>
      <c r="S35" s="5">
        <v>20</v>
      </c>
      <c r="U35" s="13"/>
    </row>
    <row r="36" spans="1:21" ht="14.25" customHeight="1">
      <c r="A36" s="4" t="s">
        <v>45</v>
      </c>
      <c r="B36" s="2">
        <v>1</v>
      </c>
      <c r="C36" s="5">
        <v>0</v>
      </c>
      <c r="D36" s="5">
        <v>0</v>
      </c>
      <c r="E36" s="5">
        <v>0</v>
      </c>
      <c r="F36" s="5">
        <v>1</v>
      </c>
      <c r="G36" s="5">
        <f t="shared" si="20"/>
        <v>0.25</v>
      </c>
      <c r="H36" s="5">
        <v>3</v>
      </c>
      <c r="I36" s="5">
        <v>0</v>
      </c>
      <c r="J36" s="5">
        <f t="shared" si="21"/>
        <v>1</v>
      </c>
      <c r="K36" s="5">
        <f t="shared" si="22"/>
        <v>0.33333333333333331</v>
      </c>
      <c r="L36" s="5">
        <v>0</v>
      </c>
      <c r="M36" s="5">
        <f t="shared" si="23"/>
        <v>-14</v>
      </c>
      <c r="N36" s="21">
        <v>0</v>
      </c>
      <c r="O36" s="22">
        <f t="shared" si="4"/>
        <v>18</v>
      </c>
      <c r="P36" s="5">
        <f t="shared" si="5"/>
        <v>-17</v>
      </c>
      <c r="Q36" s="5">
        <f t="shared" si="6"/>
        <v>0</v>
      </c>
      <c r="R36" s="24">
        <f t="shared" si="7"/>
        <v>18</v>
      </c>
      <c r="S36" s="5">
        <v>20</v>
      </c>
      <c r="U36" s="13"/>
    </row>
    <row r="37" spans="1:21" ht="14.25" customHeight="1">
      <c r="A37" s="11" t="s">
        <v>53</v>
      </c>
      <c r="B37" s="2">
        <v>0</v>
      </c>
      <c r="C37" s="5">
        <v>0</v>
      </c>
      <c r="D37" s="5">
        <v>0</v>
      </c>
      <c r="E37" s="5">
        <v>0</v>
      </c>
      <c r="F37" s="5">
        <v>1</v>
      </c>
      <c r="G37" s="5">
        <f t="shared" ref="G37:G38" si="28">AVERAGE(C37:F37)</f>
        <v>0.25</v>
      </c>
      <c r="H37" s="5">
        <v>2.5</v>
      </c>
      <c r="I37" s="5">
        <v>0</v>
      </c>
      <c r="J37" s="5">
        <f t="shared" ref="J37:J38" si="29">+B37+I37</f>
        <v>0</v>
      </c>
      <c r="K37" s="5">
        <f t="shared" ref="K37:K38" si="30">+J37/H37</f>
        <v>0</v>
      </c>
      <c r="L37" s="5">
        <v>0</v>
      </c>
      <c r="M37" s="5">
        <f t="shared" ref="M37:M38" si="31">+J37-(H37*5)</f>
        <v>-12.5</v>
      </c>
      <c r="N37" s="21">
        <v>0</v>
      </c>
      <c r="O37" s="22">
        <f t="shared" si="4"/>
        <v>15</v>
      </c>
      <c r="P37" s="5">
        <f t="shared" si="5"/>
        <v>-15</v>
      </c>
      <c r="Q37" s="5">
        <f t="shared" si="6"/>
        <v>0</v>
      </c>
      <c r="R37" s="24">
        <f t="shared" si="7"/>
        <v>15</v>
      </c>
      <c r="S37" s="5">
        <v>15</v>
      </c>
      <c r="U37" s="13"/>
    </row>
    <row r="38" spans="1:21" ht="14.25" customHeight="1">
      <c r="A38" s="11" t="s">
        <v>55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f t="shared" si="28"/>
        <v>0</v>
      </c>
      <c r="H38" s="5">
        <v>1.75</v>
      </c>
      <c r="I38" s="5">
        <v>0</v>
      </c>
      <c r="J38" s="5">
        <f t="shared" si="29"/>
        <v>0</v>
      </c>
      <c r="K38" s="5">
        <f t="shared" si="30"/>
        <v>0</v>
      </c>
      <c r="L38" s="5">
        <v>0</v>
      </c>
      <c r="M38" s="5">
        <f t="shared" si="31"/>
        <v>-8.75</v>
      </c>
      <c r="N38" s="21">
        <v>0</v>
      </c>
      <c r="O38" s="22">
        <f t="shared" si="4"/>
        <v>10.5</v>
      </c>
      <c r="P38" s="5">
        <f t="shared" si="5"/>
        <v>-10.5</v>
      </c>
      <c r="Q38" s="5">
        <f t="shared" si="6"/>
        <v>0</v>
      </c>
      <c r="R38" s="24">
        <f t="shared" si="7"/>
        <v>10.5</v>
      </c>
      <c r="S38" s="5">
        <v>10</v>
      </c>
      <c r="U38" s="13"/>
    </row>
    <row r="39" spans="1:21" ht="14.25" customHeight="1">
      <c r="A39" s="15" t="s">
        <v>56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 t="shared" ref="G39:G42" si="32">AVERAGE(C39:F39)</f>
        <v>0</v>
      </c>
      <c r="H39" s="5">
        <v>0.25</v>
      </c>
      <c r="I39" s="5">
        <v>0</v>
      </c>
      <c r="J39" s="5">
        <f t="shared" ref="J39:J42" si="33">+B39+I39</f>
        <v>0</v>
      </c>
      <c r="K39" s="5">
        <f t="shared" ref="K39:K42" si="34">+J39/H39</f>
        <v>0</v>
      </c>
      <c r="L39" s="5">
        <v>0</v>
      </c>
      <c r="M39" s="5">
        <f t="shared" ref="M39:M42" si="35">+J39-(H39*5)</f>
        <v>-1.25</v>
      </c>
      <c r="N39" s="21">
        <v>0</v>
      </c>
      <c r="O39" s="22">
        <f t="shared" si="4"/>
        <v>1.5</v>
      </c>
      <c r="P39" s="5">
        <f t="shared" si="5"/>
        <v>-1.5</v>
      </c>
      <c r="Q39" s="5">
        <f t="shared" si="6"/>
        <v>0</v>
      </c>
      <c r="R39" s="24">
        <f t="shared" si="7"/>
        <v>1.5</v>
      </c>
      <c r="S39" s="5">
        <v>2</v>
      </c>
    </row>
    <row r="40" spans="1:21" ht="14.25" customHeight="1">
      <c r="A40" s="8" t="s">
        <v>57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si="32"/>
        <v>0</v>
      </c>
      <c r="H40" s="5">
        <v>0.25</v>
      </c>
      <c r="I40" s="5">
        <v>0</v>
      </c>
      <c r="J40" s="5">
        <f t="shared" si="33"/>
        <v>0</v>
      </c>
      <c r="K40" s="5">
        <f t="shared" si="34"/>
        <v>0</v>
      </c>
      <c r="L40" s="5">
        <v>0</v>
      </c>
      <c r="M40" s="5">
        <f t="shared" si="35"/>
        <v>-1.25</v>
      </c>
      <c r="N40" s="21">
        <v>0</v>
      </c>
      <c r="O40" s="22">
        <f t="shared" si="4"/>
        <v>1.5</v>
      </c>
      <c r="P40" s="5">
        <f t="shared" si="5"/>
        <v>-1.5</v>
      </c>
      <c r="Q40" s="5">
        <f t="shared" si="6"/>
        <v>0</v>
      </c>
      <c r="R40" s="24">
        <f t="shared" si="7"/>
        <v>1.5</v>
      </c>
      <c r="S40" s="5">
        <v>2</v>
      </c>
    </row>
    <row r="41" spans="1:21" ht="14.25" customHeight="1">
      <c r="A41" s="8" t="s">
        <v>58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32"/>
        <v>0</v>
      </c>
      <c r="H41" s="5">
        <v>0.25</v>
      </c>
      <c r="I41" s="5">
        <v>0</v>
      </c>
      <c r="J41" s="5">
        <f t="shared" si="33"/>
        <v>0</v>
      </c>
      <c r="K41" s="5">
        <f t="shared" si="34"/>
        <v>0</v>
      </c>
      <c r="L41" s="5">
        <v>0</v>
      </c>
      <c r="M41" s="5">
        <f t="shared" si="35"/>
        <v>-1.25</v>
      </c>
      <c r="N41" s="21">
        <v>0</v>
      </c>
      <c r="O41" s="22">
        <f t="shared" si="4"/>
        <v>1.5</v>
      </c>
      <c r="P41" s="5">
        <f t="shared" si="5"/>
        <v>-1.5</v>
      </c>
      <c r="Q41" s="5">
        <f t="shared" si="6"/>
        <v>0</v>
      </c>
      <c r="R41" s="24">
        <f t="shared" si="7"/>
        <v>1.5</v>
      </c>
      <c r="S41" s="5">
        <v>2</v>
      </c>
    </row>
    <row r="42" spans="1:21" ht="14.25" customHeight="1">
      <c r="A42" s="8" t="s">
        <v>59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f t="shared" si="32"/>
        <v>0</v>
      </c>
      <c r="H42" s="5">
        <v>0.75</v>
      </c>
      <c r="I42" s="5">
        <v>0</v>
      </c>
      <c r="J42" s="5">
        <f t="shared" si="33"/>
        <v>0</v>
      </c>
      <c r="K42" s="5">
        <f t="shared" si="34"/>
        <v>0</v>
      </c>
      <c r="L42" s="5">
        <v>0</v>
      </c>
      <c r="M42" s="5">
        <f t="shared" si="35"/>
        <v>-3.75</v>
      </c>
      <c r="N42" s="21">
        <v>0</v>
      </c>
      <c r="O42" s="22">
        <f t="shared" si="4"/>
        <v>4.5</v>
      </c>
      <c r="P42" s="5">
        <f t="shared" si="5"/>
        <v>-4.5</v>
      </c>
      <c r="Q42" s="5">
        <f t="shared" si="6"/>
        <v>0</v>
      </c>
      <c r="R42" s="24">
        <f t="shared" si="7"/>
        <v>4.5</v>
      </c>
      <c r="S42" s="5">
        <v>5</v>
      </c>
    </row>
    <row r="43" spans="1:21" ht="14.25" customHeight="1">
      <c r="A43" s="14" t="s">
        <v>195</v>
      </c>
      <c r="B43" s="5">
        <v>0</v>
      </c>
      <c r="C43" s="5">
        <v>0</v>
      </c>
      <c r="D43" s="5">
        <v>0</v>
      </c>
      <c r="E43" s="5">
        <v>0</v>
      </c>
      <c r="F43" s="5"/>
      <c r="G43" s="5">
        <f t="shared" ref="G43:G100" si="36">AVERAGE(C43:F43)</f>
        <v>0</v>
      </c>
      <c r="H43" s="5">
        <v>0.25</v>
      </c>
      <c r="I43" s="5">
        <v>0</v>
      </c>
      <c r="J43" s="5">
        <f t="shared" ref="J43:J100" si="37">+B43+I43</f>
        <v>0</v>
      </c>
      <c r="K43" s="5">
        <f t="shared" ref="K43:K100" si="38">+J43/H43</f>
        <v>0</v>
      </c>
      <c r="L43" s="5">
        <v>0</v>
      </c>
      <c r="M43" s="5">
        <f t="shared" ref="M43:M100" si="39">+J43-(H43*5)</f>
        <v>-1.25</v>
      </c>
      <c r="N43" s="21">
        <v>0</v>
      </c>
      <c r="O43" s="22">
        <f t="shared" si="4"/>
        <v>1.5</v>
      </c>
      <c r="P43" s="5">
        <f t="shared" si="5"/>
        <v>-1.5</v>
      </c>
      <c r="Q43" s="5">
        <f t="shared" si="6"/>
        <v>0</v>
      </c>
      <c r="R43" s="24">
        <f t="shared" si="7"/>
        <v>1.5</v>
      </c>
      <c r="S43" s="5">
        <v>2</v>
      </c>
    </row>
    <row r="44" spans="1:21" ht="14.25" customHeight="1">
      <c r="A44" s="1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36"/>
        <v>0</v>
      </c>
      <c r="H44" s="5">
        <v>0.5</v>
      </c>
      <c r="I44" s="5">
        <v>0</v>
      </c>
      <c r="J44" s="5">
        <f t="shared" si="37"/>
        <v>0</v>
      </c>
      <c r="K44" s="5">
        <f t="shared" si="38"/>
        <v>0</v>
      </c>
      <c r="L44" s="5">
        <v>0</v>
      </c>
      <c r="M44" s="5">
        <f t="shared" si="39"/>
        <v>-2.5</v>
      </c>
      <c r="N44" s="21">
        <v>0</v>
      </c>
      <c r="O44" s="22">
        <f t="shared" si="4"/>
        <v>3</v>
      </c>
      <c r="P44" s="5">
        <f t="shared" si="5"/>
        <v>-3</v>
      </c>
      <c r="Q44" s="5">
        <f t="shared" si="6"/>
        <v>0</v>
      </c>
      <c r="R44" s="24">
        <f t="shared" si="7"/>
        <v>3</v>
      </c>
      <c r="S44" s="5">
        <v>3</v>
      </c>
    </row>
    <row r="45" spans="1:21" ht="14.25" customHeight="1">
      <c r="A45" s="14" t="s">
        <v>60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G45" s="5">
        <f t="shared" si="36"/>
        <v>0</v>
      </c>
      <c r="H45" s="5">
        <v>0.75</v>
      </c>
      <c r="I45" s="5">
        <v>0</v>
      </c>
      <c r="J45" s="5">
        <f t="shared" si="37"/>
        <v>1</v>
      </c>
      <c r="K45" s="5">
        <f t="shared" si="38"/>
        <v>1.3333333333333333</v>
      </c>
      <c r="L45" s="5">
        <v>0</v>
      </c>
      <c r="M45" s="5">
        <f t="shared" si="39"/>
        <v>-2.75</v>
      </c>
      <c r="N45" s="21">
        <v>0</v>
      </c>
      <c r="O45" s="22">
        <f t="shared" si="4"/>
        <v>4.5</v>
      </c>
      <c r="P45" s="5">
        <f t="shared" si="5"/>
        <v>-3.5</v>
      </c>
      <c r="Q45" s="5">
        <f t="shared" si="6"/>
        <v>0</v>
      </c>
      <c r="R45" s="24">
        <f t="shared" si="7"/>
        <v>4.5</v>
      </c>
      <c r="S45" s="5">
        <v>5</v>
      </c>
    </row>
    <row r="46" spans="1:21" ht="14.25" customHeight="1">
      <c r="A46" s="14" t="s">
        <v>68</v>
      </c>
      <c r="B46" s="5">
        <v>3</v>
      </c>
      <c r="C46" s="5">
        <v>0</v>
      </c>
      <c r="D46" s="5">
        <v>0</v>
      </c>
      <c r="E46" s="5">
        <v>0</v>
      </c>
      <c r="F46" s="5">
        <v>0</v>
      </c>
      <c r="G46" s="5">
        <f t="shared" si="36"/>
        <v>0</v>
      </c>
      <c r="H46" s="5">
        <v>1</v>
      </c>
      <c r="I46" s="5">
        <v>0</v>
      </c>
      <c r="J46" s="5">
        <f t="shared" si="37"/>
        <v>3</v>
      </c>
      <c r="K46" s="5">
        <f t="shared" si="38"/>
        <v>3</v>
      </c>
      <c r="L46" s="5">
        <v>0</v>
      </c>
      <c r="M46" s="5">
        <f t="shared" si="39"/>
        <v>-2</v>
      </c>
      <c r="N46" s="21">
        <v>0</v>
      </c>
      <c r="O46" s="22">
        <f t="shared" si="4"/>
        <v>6</v>
      </c>
      <c r="P46" s="5">
        <f t="shared" si="5"/>
        <v>-3</v>
      </c>
      <c r="Q46" s="5">
        <f t="shared" si="6"/>
        <v>0</v>
      </c>
      <c r="R46" s="24">
        <f t="shared" si="7"/>
        <v>6</v>
      </c>
      <c r="S46" s="5">
        <v>6</v>
      </c>
    </row>
    <row r="47" spans="1:21" ht="14.25" customHeight="1">
      <c r="A47" s="14" t="s">
        <v>69</v>
      </c>
      <c r="B47" s="5">
        <v>3</v>
      </c>
      <c r="C47" s="5">
        <v>0</v>
      </c>
      <c r="D47" s="5">
        <v>0</v>
      </c>
      <c r="E47" s="5">
        <v>0</v>
      </c>
      <c r="F47" s="5">
        <v>0</v>
      </c>
      <c r="G47" s="5">
        <f t="shared" si="36"/>
        <v>0</v>
      </c>
      <c r="H47" s="5">
        <v>1</v>
      </c>
      <c r="I47" s="5">
        <v>0</v>
      </c>
      <c r="J47" s="5">
        <f t="shared" si="37"/>
        <v>3</v>
      </c>
      <c r="K47" s="5">
        <f t="shared" si="38"/>
        <v>3</v>
      </c>
      <c r="L47" s="5">
        <v>0</v>
      </c>
      <c r="M47" s="5">
        <f t="shared" si="39"/>
        <v>-2</v>
      </c>
      <c r="N47" s="21">
        <v>0</v>
      </c>
      <c r="O47" s="22">
        <f t="shared" si="4"/>
        <v>6</v>
      </c>
      <c r="P47" s="5">
        <f t="shared" si="5"/>
        <v>-3</v>
      </c>
      <c r="Q47" s="5">
        <f t="shared" si="6"/>
        <v>0</v>
      </c>
      <c r="R47" s="24">
        <f t="shared" si="7"/>
        <v>6</v>
      </c>
      <c r="S47" s="5">
        <v>6</v>
      </c>
    </row>
    <row r="48" spans="1:21" ht="14.25" customHeight="1">
      <c r="A48" s="18" t="s">
        <v>61</v>
      </c>
      <c r="B48" s="5">
        <v>3</v>
      </c>
      <c r="C48" s="5">
        <v>0</v>
      </c>
      <c r="D48" s="5">
        <v>0</v>
      </c>
      <c r="E48" s="5">
        <v>0</v>
      </c>
      <c r="F48" s="5">
        <v>0</v>
      </c>
      <c r="G48" s="5">
        <f t="shared" ref="G48" si="40">AVERAGE(C48:F48)</f>
        <v>0</v>
      </c>
      <c r="H48" s="5">
        <v>1</v>
      </c>
      <c r="I48" s="5">
        <v>0</v>
      </c>
      <c r="J48" s="5">
        <f t="shared" ref="J48" si="41">+B48+I48</f>
        <v>3</v>
      </c>
      <c r="K48" s="5">
        <f t="shared" ref="K48" si="42">+J48/H48</f>
        <v>3</v>
      </c>
      <c r="L48" s="5">
        <v>0</v>
      </c>
      <c r="M48" s="5">
        <f t="shared" ref="M48" si="43">+J48-(H48*5)</f>
        <v>-2</v>
      </c>
      <c r="N48" s="21">
        <v>0</v>
      </c>
      <c r="O48" s="22">
        <f t="shared" si="4"/>
        <v>6</v>
      </c>
      <c r="P48" s="5">
        <f t="shared" si="5"/>
        <v>-3</v>
      </c>
      <c r="Q48" s="5">
        <f t="shared" si="6"/>
        <v>0</v>
      </c>
      <c r="R48" s="24">
        <f t="shared" si="7"/>
        <v>6</v>
      </c>
      <c r="S48" s="5">
        <v>6</v>
      </c>
    </row>
    <row r="49" spans="1:19" ht="14.25" customHeight="1">
      <c r="A49" s="14" t="s">
        <v>70</v>
      </c>
      <c r="B49" s="5">
        <v>1</v>
      </c>
      <c r="C49" s="5">
        <v>0</v>
      </c>
      <c r="D49" s="5">
        <v>0</v>
      </c>
      <c r="E49" s="5">
        <v>0</v>
      </c>
      <c r="F49" s="5">
        <v>1</v>
      </c>
      <c r="G49" s="5">
        <f t="shared" si="36"/>
        <v>0.25</v>
      </c>
      <c r="H49" s="5">
        <v>0.75</v>
      </c>
      <c r="I49" s="5">
        <v>0</v>
      </c>
      <c r="J49" s="5">
        <f t="shared" si="37"/>
        <v>1</v>
      </c>
      <c r="K49" s="5">
        <f t="shared" si="38"/>
        <v>1.3333333333333333</v>
      </c>
      <c r="L49" s="5">
        <v>0</v>
      </c>
      <c r="M49" s="5">
        <f t="shared" si="39"/>
        <v>-2.75</v>
      </c>
      <c r="N49" s="21">
        <v>0</v>
      </c>
      <c r="O49" s="22">
        <f t="shared" si="4"/>
        <v>4.5</v>
      </c>
      <c r="P49" s="5">
        <f t="shared" si="5"/>
        <v>-3.5</v>
      </c>
      <c r="Q49" s="5">
        <f t="shared" si="6"/>
        <v>0</v>
      </c>
      <c r="R49" s="24">
        <f t="shared" si="7"/>
        <v>4.5</v>
      </c>
      <c r="S49" s="5">
        <v>5</v>
      </c>
    </row>
    <row r="50" spans="1:19" ht="14.25" customHeight="1">
      <c r="A50" s="14" t="s">
        <v>75</v>
      </c>
      <c r="B50" s="5">
        <v>4</v>
      </c>
      <c r="C50" s="5">
        <v>0</v>
      </c>
      <c r="D50" s="5">
        <v>0</v>
      </c>
      <c r="E50" s="5">
        <v>0</v>
      </c>
      <c r="F50" s="5">
        <v>1</v>
      </c>
      <c r="G50" s="5">
        <f t="shared" si="36"/>
        <v>0.25</v>
      </c>
      <c r="H50" s="5">
        <v>0.75</v>
      </c>
      <c r="I50" s="5">
        <v>0</v>
      </c>
      <c r="J50" s="5">
        <f t="shared" si="37"/>
        <v>4</v>
      </c>
      <c r="K50" s="5">
        <f t="shared" si="38"/>
        <v>5.333333333333333</v>
      </c>
      <c r="L50" s="5">
        <v>0</v>
      </c>
      <c r="M50" s="5">
        <f t="shared" si="39"/>
        <v>0.25</v>
      </c>
      <c r="N50" s="21">
        <v>0</v>
      </c>
      <c r="O50" s="22">
        <f t="shared" si="4"/>
        <v>4.5</v>
      </c>
      <c r="P50" s="5">
        <f t="shared" si="5"/>
        <v>-0.5</v>
      </c>
      <c r="Q50" s="5">
        <f t="shared" si="6"/>
        <v>0</v>
      </c>
      <c r="R50" s="24">
        <f t="shared" si="7"/>
        <v>4.5</v>
      </c>
      <c r="S50" s="5">
        <v>5</v>
      </c>
    </row>
    <row r="51" spans="1:19" ht="14.25" customHeight="1">
      <c r="A51" s="14" t="s">
        <v>62</v>
      </c>
      <c r="B51" s="5">
        <v>5</v>
      </c>
      <c r="C51" s="5">
        <v>0</v>
      </c>
      <c r="D51" s="5">
        <v>0</v>
      </c>
      <c r="E51" s="5">
        <v>0</v>
      </c>
      <c r="F51" s="5">
        <v>3</v>
      </c>
      <c r="G51" s="5">
        <f t="shared" si="36"/>
        <v>0.75</v>
      </c>
      <c r="H51" s="5">
        <v>1</v>
      </c>
      <c r="I51" s="5">
        <v>0</v>
      </c>
      <c r="J51" s="5">
        <f t="shared" si="37"/>
        <v>5</v>
      </c>
      <c r="K51" s="5">
        <f t="shared" si="38"/>
        <v>5</v>
      </c>
      <c r="L51" s="5">
        <v>0</v>
      </c>
      <c r="M51" s="5">
        <f t="shared" si="39"/>
        <v>0</v>
      </c>
      <c r="N51" s="21">
        <v>0</v>
      </c>
      <c r="O51" s="22">
        <f t="shared" si="4"/>
        <v>6</v>
      </c>
      <c r="P51" s="5">
        <f t="shared" si="5"/>
        <v>-1</v>
      </c>
      <c r="Q51" s="5">
        <f t="shared" si="6"/>
        <v>0</v>
      </c>
      <c r="R51" s="24">
        <f t="shared" si="7"/>
        <v>6</v>
      </c>
      <c r="S51" s="5">
        <v>6</v>
      </c>
    </row>
    <row r="52" spans="1:19" ht="14.25" customHeight="1">
      <c r="A52" s="14" t="s">
        <v>71</v>
      </c>
      <c r="B52" s="5">
        <v>5</v>
      </c>
      <c r="C52" s="5">
        <v>0</v>
      </c>
      <c r="D52" s="5">
        <v>0</v>
      </c>
      <c r="E52" s="5">
        <v>0</v>
      </c>
      <c r="F52" s="5">
        <v>0</v>
      </c>
      <c r="G52" s="5">
        <f t="shared" si="36"/>
        <v>0</v>
      </c>
      <c r="H52" s="5">
        <v>1.25</v>
      </c>
      <c r="I52" s="5">
        <v>0</v>
      </c>
      <c r="J52" s="5">
        <f t="shared" si="37"/>
        <v>5</v>
      </c>
      <c r="K52" s="5">
        <f t="shared" si="38"/>
        <v>4</v>
      </c>
      <c r="L52" s="5">
        <v>0</v>
      </c>
      <c r="M52" s="5">
        <f t="shared" si="39"/>
        <v>-1.25</v>
      </c>
      <c r="N52" s="21">
        <v>0</v>
      </c>
      <c r="O52" s="22">
        <f t="shared" si="4"/>
        <v>7.5</v>
      </c>
      <c r="P52" s="5">
        <f t="shared" si="5"/>
        <v>-2.5</v>
      </c>
      <c r="Q52" s="5">
        <f t="shared" si="6"/>
        <v>0</v>
      </c>
      <c r="R52" s="24">
        <f t="shared" si="7"/>
        <v>7.5</v>
      </c>
      <c r="S52" s="5">
        <v>8</v>
      </c>
    </row>
    <row r="53" spans="1:19" ht="14.25" customHeight="1">
      <c r="A53" s="14" t="s">
        <v>63</v>
      </c>
      <c r="B53" s="5">
        <v>6</v>
      </c>
      <c r="C53" s="5">
        <v>0</v>
      </c>
      <c r="D53" s="5">
        <v>0</v>
      </c>
      <c r="E53" s="5">
        <v>0</v>
      </c>
      <c r="F53" s="5">
        <v>2</v>
      </c>
      <c r="G53" s="5">
        <f t="shared" si="36"/>
        <v>0.5</v>
      </c>
      <c r="H53" s="5">
        <v>1.5</v>
      </c>
      <c r="I53" s="5">
        <v>0</v>
      </c>
      <c r="J53" s="5">
        <f t="shared" si="37"/>
        <v>6</v>
      </c>
      <c r="K53" s="5">
        <f t="shared" si="38"/>
        <v>4</v>
      </c>
      <c r="L53" s="5">
        <v>0</v>
      </c>
      <c r="M53" s="5">
        <f t="shared" si="39"/>
        <v>-1.5</v>
      </c>
      <c r="N53" s="21">
        <v>0</v>
      </c>
      <c r="O53" s="22">
        <f t="shared" si="4"/>
        <v>9</v>
      </c>
      <c r="P53" s="5">
        <f t="shared" si="5"/>
        <v>-3</v>
      </c>
      <c r="Q53" s="5">
        <f t="shared" si="6"/>
        <v>0</v>
      </c>
      <c r="R53" s="24">
        <f t="shared" si="7"/>
        <v>9</v>
      </c>
      <c r="S53" s="5">
        <v>8</v>
      </c>
    </row>
    <row r="54" spans="1:19" ht="14.25" customHeight="1">
      <c r="A54" s="14" t="s">
        <v>64</v>
      </c>
      <c r="B54" s="5">
        <v>7</v>
      </c>
      <c r="C54" s="5">
        <v>0</v>
      </c>
      <c r="D54" s="5">
        <v>0</v>
      </c>
      <c r="E54" s="5">
        <v>0</v>
      </c>
      <c r="F54" s="5">
        <v>0</v>
      </c>
      <c r="G54" s="5">
        <f t="shared" si="36"/>
        <v>0</v>
      </c>
      <c r="H54" s="5">
        <v>1.5</v>
      </c>
      <c r="I54" s="5">
        <v>0</v>
      </c>
      <c r="J54" s="5">
        <f t="shared" si="37"/>
        <v>7</v>
      </c>
      <c r="K54" s="5">
        <f t="shared" si="38"/>
        <v>4.666666666666667</v>
      </c>
      <c r="L54" s="5">
        <v>0</v>
      </c>
      <c r="M54" s="5">
        <f t="shared" si="39"/>
        <v>-0.5</v>
      </c>
      <c r="N54" s="21">
        <v>0</v>
      </c>
      <c r="O54" s="22">
        <f t="shared" si="4"/>
        <v>9</v>
      </c>
      <c r="P54" s="5">
        <f t="shared" si="5"/>
        <v>-2</v>
      </c>
      <c r="Q54" s="5">
        <f t="shared" si="6"/>
        <v>0</v>
      </c>
      <c r="R54" s="24">
        <f t="shared" si="7"/>
        <v>9</v>
      </c>
      <c r="S54" s="5">
        <v>8</v>
      </c>
    </row>
    <row r="55" spans="1:19" ht="14.25" customHeight="1">
      <c r="A55" s="14" t="s">
        <v>72</v>
      </c>
      <c r="B55" s="5">
        <v>4</v>
      </c>
      <c r="C55" s="5">
        <v>0</v>
      </c>
      <c r="D55" s="5">
        <v>0</v>
      </c>
      <c r="E55" s="5">
        <v>0</v>
      </c>
      <c r="F55" s="5">
        <v>1</v>
      </c>
      <c r="G55" s="5">
        <f t="shared" si="36"/>
        <v>0.25</v>
      </c>
      <c r="H55" s="5">
        <v>1.25</v>
      </c>
      <c r="I55" s="5">
        <v>0</v>
      </c>
      <c r="J55" s="5">
        <f t="shared" si="37"/>
        <v>4</v>
      </c>
      <c r="K55" s="5">
        <f t="shared" si="38"/>
        <v>3.2</v>
      </c>
      <c r="L55" s="5">
        <v>0</v>
      </c>
      <c r="M55" s="5">
        <f t="shared" si="39"/>
        <v>-2.25</v>
      </c>
      <c r="N55" s="21">
        <v>0</v>
      </c>
      <c r="O55" s="22">
        <f t="shared" si="4"/>
        <v>7.5</v>
      </c>
      <c r="P55" s="5">
        <f t="shared" si="5"/>
        <v>-3.5</v>
      </c>
      <c r="Q55" s="5">
        <f t="shared" si="6"/>
        <v>0</v>
      </c>
      <c r="R55" s="24">
        <f t="shared" si="7"/>
        <v>7.5</v>
      </c>
      <c r="S55" s="5">
        <v>8</v>
      </c>
    </row>
    <row r="56" spans="1:19" ht="14.25" customHeight="1">
      <c r="A56" s="14" t="s">
        <v>65</v>
      </c>
      <c r="B56" s="5">
        <v>4</v>
      </c>
      <c r="C56" s="5">
        <v>0</v>
      </c>
      <c r="D56" s="5">
        <v>0</v>
      </c>
      <c r="E56" s="5">
        <v>0</v>
      </c>
      <c r="F56" s="5">
        <v>1</v>
      </c>
      <c r="G56" s="5">
        <f t="shared" si="36"/>
        <v>0.25</v>
      </c>
      <c r="H56" s="5">
        <v>1</v>
      </c>
      <c r="I56" s="5">
        <v>0</v>
      </c>
      <c r="J56" s="5">
        <f t="shared" si="37"/>
        <v>4</v>
      </c>
      <c r="K56" s="5">
        <f t="shared" si="38"/>
        <v>4</v>
      </c>
      <c r="L56" s="5">
        <v>0</v>
      </c>
      <c r="M56" s="5">
        <f t="shared" si="39"/>
        <v>-1</v>
      </c>
      <c r="N56" s="21">
        <v>0</v>
      </c>
      <c r="O56" s="22">
        <f t="shared" si="4"/>
        <v>6</v>
      </c>
      <c r="P56" s="5">
        <f t="shared" si="5"/>
        <v>-2</v>
      </c>
      <c r="Q56" s="5">
        <f t="shared" si="6"/>
        <v>0</v>
      </c>
      <c r="R56" s="24">
        <f t="shared" si="7"/>
        <v>6</v>
      </c>
      <c r="S56" s="5">
        <v>6</v>
      </c>
    </row>
    <row r="57" spans="1:19" ht="14.25" customHeight="1">
      <c r="A57" s="14" t="s">
        <v>73</v>
      </c>
      <c r="B57" s="5">
        <v>2</v>
      </c>
      <c r="C57" s="5">
        <v>0</v>
      </c>
      <c r="D57" s="5">
        <v>0</v>
      </c>
      <c r="E57" s="5">
        <v>0</v>
      </c>
      <c r="F57" s="5">
        <v>0</v>
      </c>
      <c r="G57" s="5">
        <f t="shared" si="36"/>
        <v>0</v>
      </c>
      <c r="H57" s="5">
        <v>0.75</v>
      </c>
      <c r="I57" s="5">
        <v>0</v>
      </c>
      <c r="J57" s="5">
        <f t="shared" si="37"/>
        <v>2</v>
      </c>
      <c r="K57" s="5">
        <f t="shared" si="38"/>
        <v>2.6666666666666665</v>
      </c>
      <c r="L57" s="5">
        <v>0</v>
      </c>
      <c r="M57" s="5">
        <f t="shared" si="39"/>
        <v>-1.75</v>
      </c>
      <c r="N57" s="21">
        <v>0</v>
      </c>
      <c r="O57" s="22">
        <f t="shared" si="4"/>
        <v>4.5</v>
      </c>
      <c r="P57" s="5">
        <f t="shared" si="5"/>
        <v>-2.5</v>
      </c>
      <c r="Q57" s="5">
        <f t="shared" si="6"/>
        <v>0</v>
      </c>
      <c r="R57" s="24">
        <f t="shared" si="7"/>
        <v>4.5</v>
      </c>
      <c r="S57" s="5">
        <v>5</v>
      </c>
    </row>
    <row r="58" spans="1:19" ht="14.25" customHeight="1">
      <c r="A58" s="14" t="s">
        <v>74</v>
      </c>
      <c r="B58" s="5">
        <v>3</v>
      </c>
      <c r="C58" s="5">
        <v>0</v>
      </c>
      <c r="D58" s="5">
        <v>0</v>
      </c>
      <c r="E58" s="5">
        <v>0</v>
      </c>
      <c r="F58" s="5">
        <v>0</v>
      </c>
      <c r="G58" s="5">
        <f t="shared" si="36"/>
        <v>0</v>
      </c>
      <c r="H58" s="5">
        <v>0.5</v>
      </c>
      <c r="I58" s="5">
        <v>0</v>
      </c>
      <c r="J58" s="5">
        <f t="shared" si="37"/>
        <v>3</v>
      </c>
      <c r="K58" s="5">
        <f t="shared" si="38"/>
        <v>6</v>
      </c>
      <c r="L58" s="5">
        <v>0</v>
      </c>
      <c r="M58" s="5">
        <f t="shared" si="39"/>
        <v>0.5</v>
      </c>
      <c r="N58" s="21">
        <v>0</v>
      </c>
      <c r="O58" s="22">
        <f t="shared" si="4"/>
        <v>3</v>
      </c>
      <c r="P58" s="5">
        <f t="shared" si="5"/>
        <v>0</v>
      </c>
      <c r="Q58" s="5">
        <f t="shared" si="6"/>
        <v>0</v>
      </c>
      <c r="R58" s="24">
        <f t="shared" si="7"/>
        <v>3</v>
      </c>
      <c r="S58" s="5">
        <v>3</v>
      </c>
    </row>
    <row r="59" spans="1:19" ht="14.25" customHeight="1">
      <c r="A59" s="14" t="s">
        <v>66</v>
      </c>
      <c r="B59" s="5">
        <v>3</v>
      </c>
      <c r="C59" s="5">
        <v>0</v>
      </c>
      <c r="D59" s="5">
        <v>0</v>
      </c>
      <c r="E59" s="5">
        <v>0</v>
      </c>
      <c r="F59" s="5">
        <v>0</v>
      </c>
      <c r="G59" s="5">
        <f t="shared" si="36"/>
        <v>0</v>
      </c>
      <c r="H59" s="5">
        <v>0.5</v>
      </c>
      <c r="I59" s="5">
        <v>0</v>
      </c>
      <c r="J59" s="5">
        <f t="shared" si="37"/>
        <v>3</v>
      </c>
      <c r="K59" s="5">
        <f t="shared" si="38"/>
        <v>6</v>
      </c>
      <c r="L59" s="5">
        <v>0</v>
      </c>
      <c r="M59" s="5">
        <f t="shared" si="39"/>
        <v>0.5</v>
      </c>
      <c r="N59" s="21">
        <v>0</v>
      </c>
      <c r="O59" s="22">
        <f t="shared" si="4"/>
        <v>3</v>
      </c>
      <c r="P59" s="5">
        <f t="shared" si="5"/>
        <v>0</v>
      </c>
      <c r="Q59" s="5">
        <f t="shared" si="6"/>
        <v>0</v>
      </c>
      <c r="R59" s="24">
        <f t="shared" si="7"/>
        <v>3</v>
      </c>
      <c r="S59" s="5">
        <v>3</v>
      </c>
    </row>
    <row r="60" spans="1:19" ht="14.25" customHeight="1">
      <c r="A60" s="20" t="s">
        <v>210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 t="shared" si="36"/>
        <v>0</v>
      </c>
      <c r="H60" s="5">
        <v>0.25</v>
      </c>
      <c r="I60" s="5">
        <v>0</v>
      </c>
      <c r="J60" s="5">
        <f t="shared" si="37"/>
        <v>0</v>
      </c>
      <c r="K60" s="5">
        <f t="shared" si="38"/>
        <v>0</v>
      </c>
      <c r="L60" s="5">
        <v>0</v>
      </c>
      <c r="M60" s="5">
        <f t="shared" si="39"/>
        <v>-1.25</v>
      </c>
      <c r="N60" s="21">
        <v>0</v>
      </c>
      <c r="O60" s="22">
        <f t="shared" si="4"/>
        <v>1.5</v>
      </c>
      <c r="P60" s="5">
        <f t="shared" si="5"/>
        <v>-1.5</v>
      </c>
      <c r="Q60" s="5">
        <f t="shared" si="6"/>
        <v>0</v>
      </c>
      <c r="R60" s="24">
        <f t="shared" si="7"/>
        <v>1.5</v>
      </c>
      <c r="S60" s="5">
        <v>1</v>
      </c>
    </row>
    <row r="61" spans="1:19" ht="14.25" customHeight="1">
      <c r="A61" s="20" t="s">
        <v>211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36"/>
        <v>0</v>
      </c>
      <c r="H61" s="5">
        <v>0.25</v>
      </c>
      <c r="I61" s="5">
        <v>0</v>
      </c>
      <c r="J61" s="5">
        <f t="shared" si="37"/>
        <v>0</v>
      </c>
      <c r="K61" s="5">
        <f t="shared" si="38"/>
        <v>0</v>
      </c>
      <c r="L61" s="5">
        <v>0</v>
      </c>
      <c r="M61" s="5">
        <f t="shared" si="39"/>
        <v>-1.25</v>
      </c>
      <c r="N61" s="21">
        <v>0</v>
      </c>
      <c r="O61" s="22">
        <f t="shared" si="4"/>
        <v>1.5</v>
      </c>
      <c r="P61" s="5">
        <f t="shared" si="5"/>
        <v>-1.5</v>
      </c>
      <c r="Q61" s="5">
        <f t="shared" si="6"/>
        <v>0</v>
      </c>
      <c r="R61" s="24">
        <f t="shared" si="7"/>
        <v>1.5</v>
      </c>
      <c r="S61" s="5">
        <v>1</v>
      </c>
    </row>
    <row r="62" spans="1:19" ht="14.25" customHeight="1">
      <c r="A62" s="20" t="s">
        <v>212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f t="shared" si="36"/>
        <v>0</v>
      </c>
      <c r="H62" s="5">
        <v>0.5</v>
      </c>
      <c r="I62" s="5">
        <v>0</v>
      </c>
      <c r="J62" s="5">
        <f t="shared" si="37"/>
        <v>0</v>
      </c>
      <c r="K62" s="5">
        <f t="shared" si="38"/>
        <v>0</v>
      </c>
      <c r="L62" s="5">
        <v>0</v>
      </c>
      <c r="M62" s="5">
        <f t="shared" si="39"/>
        <v>-2.5</v>
      </c>
      <c r="N62" s="21">
        <v>0</v>
      </c>
      <c r="O62" s="22">
        <f t="shared" si="4"/>
        <v>3</v>
      </c>
      <c r="P62" s="5">
        <f t="shared" si="5"/>
        <v>-3</v>
      </c>
      <c r="Q62" s="5">
        <f t="shared" si="6"/>
        <v>0</v>
      </c>
      <c r="R62" s="24">
        <f t="shared" si="7"/>
        <v>3</v>
      </c>
      <c r="S62" s="5">
        <v>2</v>
      </c>
    </row>
    <row r="63" spans="1:19" ht="14.25" customHeight="1">
      <c r="A63" s="20" t="s">
        <v>213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si="36"/>
        <v>0</v>
      </c>
      <c r="H63" s="5">
        <v>0.5</v>
      </c>
      <c r="I63" s="5">
        <v>0</v>
      </c>
      <c r="J63" s="5">
        <f t="shared" si="37"/>
        <v>0</v>
      </c>
      <c r="K63" s="5">
        <f t="shared" si="38"/>
        <v>0</v>
      </c>
      <c r="L63" s="5">
        <v>0</v>
      </c>
      <c r="M63" s="5">
        <f t="shared" si="39"/>
        <v>-2.5</v>
      </c>
      <c r="N63" s="21">
        <v>0</v>
      </c>
      <c r="O63" s="22">
        <f t="shared" si="4"/>
        <v>3</v>
      </c>
      <c r="P63" s="5">
        <f t="shared" si="5"/>
        <v>-3</v>
      </c>
      <c r="Q63" s="5">
        <f t="shared" si="6"/>
        <v>0</v>
      </c>
      <c r="R63" s="24">
        <f t="shared" si="7"/>
        <v>3</v>
      </c>
      <c r="S63" s="5">
        <v>2</v>
      </c>
    </row>
    <row r="64" spans="1:19" ht="14.25" customHeight="1">
      <c r="A64" s="20" t="s">
        <v>214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si="36"/>
        <v>0</v>
      </c>
      <c r="H64" s="5">
        <v>0.5</v>
      </c>
      <c r="I64" s="5">
        <v>0</v>
      </c>
      <c r="J64" s="5">
        <f t="shared" si="37"/>
        <v>0</v>
      </c>
      <c r="K64" s="5">
        <f t="shared" si="38"/>
        <v>0</v>
      </c>
      <c r="L64" s="5">
        <v>0</v>
      </c>
      <c r="M64" s="5">
        <f t="shared" si="39"/>
        <v>-2.5</v>
      </c>
      <c r="N64" s="21">
        <v>0</v>
      </c>
      <c r="O64" s="22">
        <f t="shared" si="4"/>
        <v>3</v>
      </c>
      <c r="P64" s="5">
        <f t="shared" si="5"/>
        <v>-3</v>
      </c>
      <c r="Q64" s="5">
        <f t="shared" si="6"/>
        <v>0</v>
      </c>
      <c r="R64" s="24">
        <f t="shared" si="7"/>
        <v>3</v>
      </c>
      <c r="S64" s="5">
        <v>3</v>
      </c>
    </row>
    <row r="65" spans="1:19" ht="14.25" customHeight="1">
      <c r="A65" s="20" t="s">
        <v>215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ref="G65" si="44">AVERAGE(C65:F65)</f>
        <v>0</v>
      </c>
      <c r="H65" s="5">
        <v>0.5</v>
      </c>
      <c r="I65" s="5">
        <v>0</v>
      </c>
      <c r="J65" s="5">
        <f t="shared" ref="J65" si="45">+B65+I65</f>
        <v>0</v>
      </c>
      <c r="K65" s="5">
        <f t="shared" ref="K65" si="46">+J65/H65</f>
        <v>0</v>
      </c>
      <c r="L65" s="5">
        <v>0</v>
      </c>
      <c r="M65" s="5">
        <f t="shared" ref="M65" si="47">+J65-(H65*5)</f>
        <v>-2.5</v>
      </c>
      <c r="N65" s="21">
        <v>0</v>
      </c>
      <c r="O65" s="22">
        <f t="shared" si="4"/>
        <v>3</v>
      </c>
      <c r="P65" s="5">
        <f t="shared" si="5"/>
        <v>-3</v>
      </c>
      <c r="Q65" s="5">
        <f t="shared" si="6"/>
        <v>0</v>
      </c>
      <c r="R65" s="24">
        <f t="shared" si="7"/>
        <v>3</v>
      </c>
      <c r="S65" s="5">
        <v>3</v>
      </c>
    </row>
    <row r="66" spans="1:19" ht="14.25" customHeight="1">
      <c r="A66" s="20" t="s">
        <v>216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36"/>
        <v>0</v>
      </c>
      <c r="H66" s="5">
        <v>0.5</v>
      </c>
      <c r="I66" s="5">
        <v>0</v>
      </c>
      <c r="J66" s="5">
        <f t="shared" si="37"/>
        <v>0</v>
      </c>
      <c r="K66" s="5">
        <f t="shared" si="38"/>
        <v>0</v>
      </c>
      <c r="L66" s="5">
        <v>0</v>
      </c>
      <c r="M66" s="5">
        <f t="shared" si="39"/>
        <v>-2.5</v>
      </c>
      <c r="N66" s="21">
        <v>0</v>
      </c>
      <c r="O66" s="22">
        <f t="shared" si="4"/>
        <v>3</v>
      </c>
      <c r="P66" s="5">
        <f t="shared" si="5"/>
        <v>-3</v>
      </c>
      <c r="Q66" s="5">
        <f t="shared" si="6"/>
        <v>0</v>
      </c>
      <c r="R66" s="24">
        <f t="shared" si="7"/>
        <v>3</v>
      </c>
      <c r="S66" s="5">
        <v>2</v>
      </c>
    </row>
    <row r="67" spans="1:19" ht="14.25" customHeight="1">
      <c r="A67" s="20" t="s">
        <v>217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36"/>
        <v>0</v>
      </c>
      <c r="H67" s="5">
        <v>0.25</v>
      </c>
      <c r="I67" s="5">
        <v>0</v>
      </c>
      <c r="J67" s="5">
        <f t="shared" si="37"/>
        <v>0</v>
      </c>
      <c r="K67" s="5">
        <f t="shared" si="38"/>
        <v>0</v>
      </c>
      <c r="L67" s="5">
        <v>0</v>
      </c>
      <c r="M67" s="5">
        <f t="shared" si="39"/>
        <v>-1.25</v>
      </c>
      <c r="N67" s="21">
        <v>0</v>
      </c>
      <c r="O67" s="22">
        <f t="shared" si="4"/>
        <v>1.5</v>
      </c>
      <c r="P67" s="5">
        <f t="shared" si="5"/>
        <v>-1.5</v>
      </c>
      <c r="Q67" s="5">
        <f t="shared" si="6"/>
        <v>0</v>
      </c>
      <c r="R67" s="24">
        <f t="shared" si="7"/>
        <v>1.5</v>
      </c>
      <c r="S67" s="5">
        <v>2</v>
      </c>
    </row>
    <row r="68" spans="1:19" ht="14.25" customHeight="1">
      <c r="A68" s="26" t="s">
        <v>231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ref="G68" si="48">AVERAGE(C68:F68)</f>
        <v>0</v>
      </c>
      <c r="H68" s="5">
        <v>0.25</v>
      </c>
      <c r="I68" s="5">
        <v>0</v>
      </c>
      <c r="J68" s="5">
        <f t="shared" ref="J68" si="49">+B68+I68</f>
        <v>0</v>
      </c>
      <c r="K68" s="5">
        <f t="shared" ref="K68" si="50">+J68/H68</f>
        <v>0</v>
      </c>
      <c r="L68" s="5">
        <v>0</v>
      </c>
      <c r="M68" s="5">
        <f t="shared" ref="M68" si="51">+J68-(H68*5)</f>
        <v>-1.25</v>
      </c>
      <c r="N68" s="21">
        <v>0</v>
      </c>
      <c r="O68" s="22">
        <f t="shared" ref="O68:O131" si="52">(1+N68)*H68*6</f>
        <v>1.5</v>
      </c>
      <c r="P68" s="5">
        <f t="shared" ref="P68" si="53">+J68-O68</f>
        <v>-1.5</v>
      </c>
      <c r="Q68" s="5">
        <f t="shared" ref="Q68" si="54">IF(P68&lt;0,0,P68)</f>
        <v>0</v>
      </c>
      <c r="R68" s="24">
        <f t="shared" ref="R68" si="55">O68-Q68</f>
        <v>1.5</v>
      </c>
      <c r="S68" s="5">
        <v>1</v>
      </c>
    </row>
    <row r="69" spans="1:19" ht="14.25" customHeight="1">
      <c r="A69" s="20" t="s">
        <v>218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f t="shared" si="36"/>
        <v>0.25</v>
      </c>
      <c r="H69" s="5">
        <v>0.5</v>
      </c>
      <c r="I69" s="5">
        <v>0</v>
      </c>
      <c r="J69" s="5">
        <f t="shared" si="37"/>
        <v>0</v>
      </c>
      <c r="K69" s="5">
        <f t="shared" si="38"/>
        <v>0</v>
      </c>
      <c r="L69" s="5">
        <v>0</v>
      </c>
      <c r="M69" s="5">
        <f t="shared" si="39"/>
        <v>-2.5</v>
      </c>
      <c r="N69" s="21">
        <v>0</v>
      </c>
      <c r="O69" s="22">
        <f t="shared" si="52"/>
        <v>3</v>
      </c>
      <c r="P69" s="5">
        <f t="shared" ref="P69:P120" si="56">+J69-O69</f>
        <v>-3</v>
      </c>
      <c r="Q69" s="5">
        <f t="shared" ref="Q69:Q120" si="57">IF(P69&lt;0,0,P69)</f>
        <v>0</v>
      </c>
      <c r="R69" s="24">
        <f t="shared" ref="R69:R120" si="58">O69-Q69</f>
        <v>3</v>
      </c>
      <c r="S69" s="5">
        <v>3</v>
      </c>
    </row>
    <row r="70" spans="1:19" ht="14.25" customHeight="1">
      <c r="A70" s="20" t="s">
        <v>219</v>
      </c>
      <c r="B70" s="5">
        <v>0</v>
      </c>
      <c r="C70" s="5">
        <v>0</v>
      </c>
      <c r="D70" s="5">
        <v>0</v>
      </c>
      <c r="E70" s="5">
        <v>0</v>
      </c>
      <c r="F70" s="5">
        <v>1</v>
      </c>
      <c r="G70" s="5">
        <f t="shared" si="36"/>
        <v>0.25</v>
      </c>
      <c r="H70" s="5">
        <v>0.5</v>
      </c>
      <c r="I70" s="5">
        <v>0</v>
      </c>
      <c r="J70" s="5">
        <f t="shared" si="37"/>
        <v>0</v>
      </c>
      <c r="K70" s="5">
        <f t="shared" si="38"/>
        <v>0</v>
      </c>
      <c r="L70" s="5">
        <v>0</v>
      </c>
      <c r="M70" s="5">
        <f t="shared" si="39"/>
        <v>-2.5</v>
      </c>
      <c r="N70" s="21">
        <v>0</v>
      </c>
      <c r="O70" s="22">
        <f t="shared" si="52"/>
        <v>3</v>
      </c>
      <c r="P70" s="5">
        <f t="shared" si="56"/>
        <v>-3</v>
      </c>
      <c r="Q70" s="5">
        <f t="shared" si="57"/>
        <v>0</v>
      </c>
      <c r="R70" s="24">
        <f t="shared" si="58"/>
        <v>3</v>
      </c>
      <c r="S70" s="5">
        <v>3</v>
      </c>
    </row>
    <row r="71" spans="1:19" ht="14.25" customHeight="1">
      <c r="A71" s="20" t="s">
        <v>220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f t="shared" si="36"/>
        <v>0</v>
      </c>
      <c r="H71" s="5">
        <v>0.5</v>
      </c>
      <c r="I71" s="5">
        <v>0</v>
      </c>
      <c r="J71" s="5">
        <f t="shared" si="37"/>
        <v>0</v>
      </c>
      <c r="K71" s="5">
        <f t="shared" si="38"/>
        <v>0</v>
      </c>
      <c r="L71" s="5">
        <v>0</v>
      </c>
      <c r="M71" s="5">
        <f t="shared" si="39"/>
        <v>-2.5</v>
      </c>
      <c r="N71" s="21">
        <v>0</v>
      </c>
      <c r="O71" s="22">
        <f t="shared" si="52"/>
        <v>3</v>
      </c>
      <c r="P71" s="5">
        <f t="shared" si="56"/>
        <v>-3</v>
      </c>
      <c r="Q71" s="5">
        <f t="shared" si="57"/>
        <v>0</v>
      </c>
      <c r="R71" s="24">
        <f t="shared" si="58"/>
        <v>3</v>
      </c>
      <c r="S71" s="5">
        <v>3</v>
      </c>
    </row>
    <row r="72" spans="1:19" ht="14.25" customHeight="1">
      <c r="A72" s="20" t="s">
        <v>226</v>
      </c>
      <c r="B72" s="5">
        <v>0</v>
      </c>
      <c r="C72" s="5">
        <v>0</v>
      </c>
      <c r="D72" s="5">
        <v>0</v>
      </c>
      <c r="E72" s="5">
        <v>0</v>
      </c>
      <c r="F72" s="5">
        <v>1</v>
      </c>
      <c r="G72" s="5">
        <f t="shared" si="36"/>
        <v>0.25</v>
      </c>
      <c r="H72" s="5">
        <v>0.5</v>
      </c>
      <c r="I72" s="5">
        <v>0</v>
      </c>
      <c r="J72" s="5">
        <f t="shared" si="37"/>
        <v>0</v>
      </c>
      <c r="K72" s="5">
        <f t="shared" si="38"/>
        <v>0</v>
      </c>
      <c r="L72" s="5">
        <v>0</v>
      </c>
      <c r="M72" s="5">
        <f t="shared" si="39"/>
        <v>-2.5</v>
      </c>
      <c r="N72" s="21">
        <v>0</v>
      </c>
      <c r="O72" s="22">
        <f t="shared" si="52"/>
        <v>3</v>
      </c>
      <c r="P72" s="5">
        <f t="shared" si="56"/>
        <v>-3</v>
      </c>
      <c r="Q72" s="5">
        <f t="shared" si="57"/>
        <v>0</v>
      </c>
      <c r="R72" s="24">
        <f t="shared" si="58"/>
        <v>3</v>
      </c>
      <c r="S72" s="5">
        <v>3</v>
      </c>
    </row>
    <row r="73" spans="1:19" ht="14.25" customHeight="1">
      <c r="A73" s="20" t="s">
        <v>225</v>
      </c>
      <c r="B73" s="5">
        <v>0</v>
      </c>
      <c r="C73" s="5">
        <v>0</v>
      </c>
      <c r="D73" s="5">
        <v>0</v>
      </c>
      <c r="E73" s="5">
        <v>0</v>
      </c>
      <c r="F73" s="5">
        <v>1</v>
      </c>
      <c r="G73" s="5">
        <f t="shared" si="36"/>
        <v>0.25</v>
      </c>
      <c r="H73" s="5">
        <v>0.5</v>
      </c>
      <c r="I73" s="5">
        <v>0</v>
      </c>
      <c r="J73" s="5">
        <f t="shared" si="37"/>
        <v>0</v>
      </c>
      <c r="K73" s="5">
        <f t="shared" si="38"/>
        <v>0</v>
      </c>
      <c r="L73" s="5">
        <v>0</v>
      </c>
      <c r="M73" s="5">
        <f t="shared" si="39"/>
        <v>-2.5</v>
      </c>
      <c r="N73" s="21">
        <v>0</v>
      </c>
      <c r="O73" s="22">
        <f t="shared" si="52"/>
        <v>3</v>
      </c>
      <c r="P73" s="5">
        <f t="shared" si="56"/>
        <v>-3</v>
      </c>
      <c r="Q73" s="5">
        <f t="shared" si="57"/>
        <v>0</v>
      </c>
      <c r="R73" s="24">
        <f t="shared" si="58"/>
        <v>3</v>
      </c>
      <c r="S73" s="5">
        <v>2</v>
      </c>
    </row>
    <row r="74" spans="1:19" ht="14.25" customHeight="1">
      <c r="A74" s="20" t="s">
        <v>224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36"/>
        <v>0</v>
      </c>
      <c r="H74" s="5">
        <v>0.5</v>
      </c>
      <c r="I74" s="5">
        <v>0</v>
      </c>
      <c r="J74" s="5">
        <f t="shared" si="37"/>
        <v>0</v>
      </c>
      <c r="K74" s="5">
        <f t="shared" si="38"/>
        <v>0</v>
      </c>
      <c r="L74" s="5">
        <v>0</v>
      </c>
      <c r="M74" s="5">
        <f t="shared" si="39"/>
        <v>-2.5</v>
      </c>
      <c r="N74" s="21">
        <v>0</v>
      </c>
      <c r="O74" s="22">
        <f t="shared" si="52"/>
        <v>3</v>
      </c>
      <c r="P74" s="5">
        <f t="shared" si="56"/>
        <v>-3</v>
      </c>
      <c r="Q74" s="5">
        <f t="shared" si="57"/>
        <v>0</v>
      </c>
      <c r="R74" s="24">
        <f t="shared" si="58"/>
        <v>3</v>
      </c>
      <c r="S74" s="5">
        <v>2</v>
      </c>
    </row>
    <row r="75" spans="1:19" ht="14.25" customHeight="1">
      <c r="A75" s="20" t="s">
        <v>223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f t="shared" si="36"/>
        <v>0</v>
      </c>
      <c r="H75" s="5">
        <v>0.25</v>
      </c>
      <c r="I75" s="5">
        <v>0</v>
      </c>
      <c r="J75" s="5">
        <f t="shared" si="37"/>
        <v>0</v>
      </c>
      <c r="K75" s="5">
        <f t="shared" si="38"/>
        <v>0</v>
      </c>
      <c r="L75" s="5">
        <v>0</v>
      </c>
      <c r="M75" s="5">
        <f t="shared" si="39"/>
        <v>-1.25</v>
      </c>
      <c r="N75" s="21">
        <v>0</v>
      </c>
      <c r="O75" s="22">
        <f t="shared" si="52"/>
        <v>1.5</v>
      </c>
      <c r="P75" s="5">
        <f t="shared" si="56"/>
        <v>-1.5</v>
      </c>
      <c r="Q75" s="5">
        <f t="shared" si="57"/>
        <v>0</v>
      </c>
      <c r="R75" s="24">
        <f t="shared" si="58"/>
        <v>1.5</v>
      </c>
      <c r="S75" s="5">
        <v>2</v>
      </c>
    </row>
    <row r="76" spans="1:19" ht="14.25" customHeight="1">
      <c r="A76" s="20" t="s">
        <v>222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 t="shared" si="36"/>
        <v>0</v>
      </c>
      <c r="H76" s="5">
        <v>0.25</v>
      </c>
      <c r="I76" s="5">
        <v>0</v>
      </c>
      <c r="J76" s="5">
        <f t="shared" si="37"/>
        <v>0</v>
      </c>
      <c r="K76" s="5">
        <f t="shared" si="38"/>
        <v>0</v>
      </c>
      <c r="L76" s="5">
        <v>0</v>
      </c>
      <c r="M76" s="5">
        <f t="shared" si="39"/>
        <v>-1.25</v>
      </c>
      <c r="N76" s="21">
        <v>0</v>
      </c>
      <c r="O76" s="22">
        <f t="shared" si="52"/>
        <v>1.5</v>
      </c>
      <c r="P76" s="5">
        <f t="shared" si="56"/>
        <v>-1.5</v>
      </c>
      <c r="Q76" s="5">
        <f t="shared" si="57"/>
        <v>0</v>
      </c>
      <c r="R76" s="24">
        <f t="shared" si="58"/>
        <v>1.5</v>
      </c>
      <c r="S76" s="5">
        <v>2</v>
      </c>
    </row>
    <row r="77" spans="1:19" ht="14.25" customHeight="1">
      <c r="A77" s="20" t="s">
        <v>221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si="36"/>
        <v>0</v>
      </c>
      <c r="H77" s="5">
        <v>0.25</v>
      </c>
      <c r="I77" s="5">
        <v>0</v>
      </c>
      <c r="J77" s="5">
        <f t="shared" si="37"/>
        <v>0</v>
      </c>
      <c r="K77" s="5">
        <f t="shared" si="38"/>
        <v>0</v>
      </c>
      <c r="L77" s="5">
        <v>0</v>
      </c>
      <c r="M77" s="5">
        <f t="shared" si="39"/>
        <v>-1.25</v>
      </c>
      <c r="N77" s="21">
        <v>0</v>
      </c>
      <c r="O77" s="22">
        <f t="shared" si="52"/>
        <v>1.5</v>
      </c>
      <c r="P77" s="5">
        <f t="shared" si="56"/>
        <v>-1.5</v>
      </c>
      <c r="Q77" s="5">
        <f t="shared" si="57"/>
        <v>0</v>
      </c>
      <c r="R77" s="24">
        <f t="shared" si="58"/>
        <v>1.5</v>
      </c>
      <c r="S77" s="5">
        <v>1</v>
      </c>
    </row>
    <row r="78" spans="1:19" ht="14.25" customHeight="1">
      <c r="A78" s="14" t="s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36"/>
        <v>0</v>
      </c>
      <c r="H78" s="5">
        <v>0.5</v>
      </c>
      <c r="I78" s="5">
        <v>1</v>
      </c>
      <c r="J78" s="5">
        <v>1</v>
      </c>
      <c r="K78" s="5">
        <f t="shared" si="38"/>
        <v>2</v>
      </c>
      <c r="L78" s="5">
        <v>0</v>
      </c>
      <c r="M78" s="5">
        <f t="shared" si="39"/>
        <v>-1.5</v>
      </c>
      <c r="N78" s="21">
        <v>0</v>
      </c>
      <c r="O78" s="22">
        <f t="shared" si="52"/>
        <v>3</v>
      </c>
      <c r="P78" s="5">
        <f t="shared" si="56"/>
        <v>-2</v>
      </c>
      <c r="Q78" s="5">
        <f t="shared" si="57"/>
        <v>0</v>
      </c>
      <c r="R78" s="24">
        <f t="shared" si="58"/>
        <v>3</v>
      </c>
      <c r="S78" s="5">
        <v>2</v>
      </c>
    </row>
    <row r="79" spans="1:19" ht="14.25" customHeight="1">
      <c r="A79" s="14" t="s">
        <v>77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36"/>
        <v>0</v>
      </c>
      <c r="H79" s="5">
        <v>0.5</v>
      </c>
      <c r="I79" s="5">
        <v>2</v>
      </c>
      <c r="J79" s="5">
        <f t="shared" si="37"/>
        <v>2</v>
      </c>
      <c r="K79" s="5">
        <f t="shared" si="38"/>
        <v>4</v>
      </c>
      <c r="L79" s="5">
        <v>0</v>
      </c>
      <c r="M79" s="5">
        <f t="shared" si="39"/>
        <v>-0.5</v>
      </c>
      <c r="N79" s="21">
        <v>0</v>
      </c>
      <c r="O79" s="22">
        <f t="shared" si="52"/>
        <v>3</v>
      </c>
      <c r="P79" s="5">
        <f t="shared" si="56"/>
        <v>-1</v>
      </c>
      <c r="Q79" s="5">
        <f t="shared" si="57"/>
        <v>0</v>
      </c>
      <c r="R79" s="24">
        <f t="shared" si="58"/>
        <v>3</v>
      </c>
      <c r="S79" s="5">
        <v>2</v>
      </c>
    </row>
    <row r="80" spans="1:19" ht="14.25" customHeight="1">
      <c r="A80" s="14" t="s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36"/>
        <v>0</v>
      </c>
      <c r="H80" s="5">
        <v>0.5</v>
      </c>
      <c r="I80" s="5">
        <v>2</v>
      </c>
      <c r="J80" s="5">
        <f t="shared" si="37"/>
        <v>2</v>
      </c>
      <c r="K80" s="5">
        <f t="shared" si="38"/>
        <v>4</v>
      </c>
      <c r="L80" s="5">
        <v>0</v>
      </c>
      <c r="M80" s="5">
        <f t="shared" si="39"/>
        <v>-0.5</v>
      </c>
      <c r="N80" s="21">
        <v>0</v>
      </c>
      <c r="O80" s="22">
        <f t="shared" si="52"/>
        <v>3</v>
      </c>
      <c r="P80" s="5">
        <f t="shared" si="56"/>
        <v>-1</v>
      </c>
      <c r="Q80" s="5">
        <f t="shared" si="57"/>
        <v>0</v>
      </c>
      <c r="R80" s="24">
        <f t="shared" si="58"/>
        <v>3</v>
      </c>
      <c r="S80" s="5">
        <v>3</v>
      </c>
    </row>
    <row r="81" spans="1:19" ht="14.25" customHeight="1">
      <c r="A81" s="14" t="s">
        <v>79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36"/>
        <v>0</v>
      </c>
      <c r="H81" s="5">
        <v>0.5</v>
      </c>
      <c r="I81" s="5">
        <v>2</v>
      </c>
      <c r="J81" s="5">
        <f t="shared" si="37"/>
        <v>2</v>
      </c>
      <c r="K81" s="5">
        <f t="shared" si="38"/>
        <v>4</v>
      </c>
      <c r="L81" s="5">
        <v>0</v>
      </c>
      <c r="M81" s="5">
        <f t="shared" si="39"/>
        <v>-0.5</v>
      </c>
      <c r="N81" s="21">
        <v>0</v>
      </c>
      <c r="O81" s="22">
        <f t="shared" si="52"/>
        <v>3</v>
      </c>
      <c r="P81" s="5">
        <f t="shared" si="56"/>
        <v>-1</v>
      </c>
      <c r="Q81" s="5">
        <f t="shared" si="57"/>
        <v>0</v>
      </c>
      <c r="R81" s="24">
        <f t="shared" si="58"/>
        <v>3</v>
      </c>
      <c r="S81" s="5">
        <v>3</v>
      </c>
    </row>
    <row r="82" spans="1:19" ht="14.25" customHeight="1">
      <c r="A82" s="14" t="s">
        <v>80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36"/>
        <v>0</v>
      </c>
      <c r="H82" s="5">
        <v>0.5</v>
      </c>
      <c r="I82" s="5">
        <v>2</v>
      </c>
      <c r="J82" s="5">
        <f t="shared" si="37"/>
        <v>2</v>
      </c>
      <c r="K82" s="5">
        <f t="shared" si="38"/>
        <v>4</v>
      </c>
      <c r="L82" s="5">
        <v>0</v>
      </c>
      <c r="M82" s="5">
        <f t="shared" si="39"/>
        <v>-0.5</v>
      </c>
      <c r="N82" s="21">
        <v>0</v>
      </c>
      <c r="O82" s="22">
        <f t="shared" si="52"/>
        <v>3</v>
      </c>
      <c r="P82" s="5">
        <f t="shared" si="56"/>
        <v>-1</v>
      </c>
      <c r="Q82" s="5">
        <f t="shared" si="57"/>
        <v>0</v>
      </c>
      <c r="R82" s="24">
        <f t="shared" si="58"/>
        <v>3</v>
      </c>
      <c r="S82" s="5">
        <v>4</v>
      </c>
    </row>
    <row r="83" spans="1:19" ht="14.25" customHeight="1">
      <c r="A83" s="20" t="s">
        <v>209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f t="shared" ref="G83" si="59">AVERAGE(C83:F83)</f>
        <v>0</v>
      </c>
      <c r="H83" s="5">
        <v>0.75</v>
      </c>
      <c r="I83" s="5">
        <v>2</v>
      </c>
      <c r="J83" s="5">
        <f t="shared" ref="J83" si="60">+B83+I83</f>
        <v>2</v>
      </c>
      <c r="K83" s="5">
        <f t="shared" ref="K83" si="61">+J83/H83</f>
        <v>2.6666666666666665</v>
      </c>
      <c r="L83" s="5">
        <v>0</v>
      </c>
      <c r="M83" s="5">
        <f t="shared" ref="M83" si="62">+J83-(H83*5)</f>
        <v>-1.75</v>
      </c>
      <c r="N83" s="21">
        <v>0</v>
      </c>
      <c r="O83" s="22">
        <f t="shared" si="52"/>
        <v>4.5</v>
      </c>
      <c r="P83" s="5">
        <f t="shared" si="56"/>
        <v>-2.5</v>
      </c>
      <c r="Q83" s="5">
        <f t="shared" si="57"/>
        <v>0</v>
      </c>
      <c r="R83" s="24">
        <f t="shared" si="58"/>
        <v>4.5</v>
      </c>
      <c r="S83" s="5">
        <v>4</v>
      </c>
    </row>
    <row r="84" spans="1:19" ht="14.25" customHeight="1">
      <c r="A84" s="14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f t="shared" si="36"/>
        <v>0</v>
      </c>
      <c r="H84" s="5">
        <v>0.75</v>
      </c>
      <c r="I84" s="5">
        <v>2</v>
      </c>
      <c r="J84" s="5">
        <f t="shared" si="37"/>
        <v>2</v>
      </c>
      <c r="K84" s="5">
        <f t="shared" si="38"/>
        <v>2.6666666666666665</v>
      </c>
      <c r="L84" s="5">
        <v>0</v>
      </c>
      <c r="M84" s="5">
        <f t="shared" si="39"/>
        <v>-1.75</v>
      </c>
      <c r="N84" s="21">
        <v>0</v>
      </c>
      <c r="O84" s="22">
        <f t="shared" si="52"/>
        <v>4.5</v>
      </c>
      <c r="P84" s="5">
        <f t="shared" si="56"/>
        <v>-2.5</v>
      </c>
      <c r="Q84" s="5">
        <f t="shared" si="57"/>
        <v>0</v>
      </c>
      <c r="R84" s="24">
        <f t="shared" si="58"/>
        <v>4.5</v>
      </c>
      <c r="S84" s="5">
        <v>4</v>
      </c>
    </row>
    <row r="85" spans="1:19" ht="14.25" customHeight="1">
      <c r="A85" s="14" t="s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f t="shared" si="36"/>
        <v>0</v>
      </c>
      <c r="H85" s="5">
        <v>0.5</v>
      </c>
      <c r="I85" s="5">
        <v>2</v>
      </c>
      <c r="J85" s="5">
        <f t="shared" si="37"/>
        <v>2</v>
      </c>
      <c r="K85" s="5">
        <f t="shared" si="38"/>
        <v>4</v>
      </c>
      <c r="L85" s="5">
        <v>0</v>
      </c>
      <c r="M85" s="5">
        <f t="shared" si="39"/>
        <v>-0.5</v>
      </c>
      <c r="N85" s="21">
        <v>0</v>
      </c>
      <c r="O85" s="22">
        <f t="shared" si="52"/>
        <v>3</v>
      </c>
      <c r="P85" s="5">
        <f t="shared" si="56"/>
        <v>-1</v>
      </c>
      <c r="Q85" s="5">
        <f t="shared" si="57"/>
        <v>0</v>
      </c>
      <c r="R85" s="24">
        <f t="shared" si="58"/>
        <v>3</v>
      </c>
      <c r="S85" s="5">
        <v>3</v>
      </c>
    </row>
    <row r="86" spans="1:19" ht="14.25" customHeight="1">
      <c r="A86" s="14" t="s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 t="shared" si="36"/>
        <v>0</v>
      </c>
      <c r="H86" s="5">
        <v>0.5</v>
      </c>
      <c r="I86" s="5">
        <v>2</v>
      </c>
      <c r="J86" s="5">
        <f t="shared" si="37"/>
        <v>2</v>
      </c>
      <c r="K86" s="5">
        <f t="shared" si="38"/>
        <v>4</v>
      </c>
      <c r="L86" s="5">
        <v>0</v>
      </c>
      <c r="M86" s="5">
        <f t="shared" si="39"/>
        <v>-0.5</v>
      </c>
      <c r="N86" s="21">
        <v>0</v>
      </c>
      <c r="O86" s="22">
        <f t="shared" si="52"/>
        <v>3</v>
      </c>
      <c r="P86" s="5">
        <f t="shared" si="56"/>
        <v>-1</v>
      </c>
      <c r="Q86" s="5">
        <f t="shared" si="57"/>
        <v>0</v>
      </c>
      <c r="R86" s="24">
        <f t="shared" si="58"/>
        <v>3</v>
      </c>
      <c r="S86" s="5">
        <v>3</v>
      </c>
    </row>
    <row r="87" spans="1:19" ht="14.25" customHeight="1">
      <c r="A87" s="14" t="s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si="36"/>
        <v>0</v>
      </c>
      <c r="H87" s="5">
        <v>0.5</v>
      </c>
      <c r="I87" s="5">
        <v>2</v>
      </c>
      <c r="J87" s="5">
        <f t="shared" si="37"/>
        <v>2</v>
      </c>
      <c r="K87" s="5">
        <f t="shared" si="38"/>
        <v>4</v>
      </c>
      <c r="L87" s="5">
        <v>0</v>
      </c>
      <c r="M87" s="5">
        <f t="shared" si="39"/>
        <v>-0.5</v>
      </c>
      <c r="N87" s="21">
        <v>0</v>
      </c>
      <c r="O87" s="22">
        <f t="shared" si="52"/>
        <v>3</v>
      </c>
      <c r="P87" s="5">
        <f t="shared" si="56"/>
        <v>-1</v>
      </c>
      <c r="Q87" s="5">
        <f t="shared" si="57"/>
        <v>0</v>
      </c>
      <c r="R87" s="24">
        <f t="shared" si="58"/>
        <v>3</v>
      </c>
      <c r="S87" s="5">
        <v>3</v>
      </c>
    </row>
    <row r="88" spans="1:19" ht="14.25" customHeight="1">
      <c r="A88" s="14" t="s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36"/>
        <v>0</v>
      </c>
      <c r="H88" s="5">
        <v>0.75</v>
      </c>
      <c r="I88" s="5">
        <v>3</v>
      </c>
      <c r="J88" s="5">
        <f t="shared" si="37"/>
        <v>3</v>
      </c>
      <c r="K88" s="5">
        <f t="shared" si="38"/>
        <v>4</v>
      </c>
      <c r="L88" s="5">
        <v>0</v>
      </c>
      <c r="M88" s="5">
        <f t="shared" si="39"/>
        <v>-0.75</v>
      </c>
      <c r="N88" s="21">
        <v>0</v>
      </c>
      <c r="O88" s="22">
        <f t="shared" si="52"/>
        <v>4.5</v>
      </c>
      <c r="P88" s="5">
        <f t="shared" si="56"/>
        <v>-1.5</v>
      </c>
      <c r="Q88" s="5">
        <f t="shared" si="57"/>
        <v>0</v>
      </c>
      <c r="R88" s="24">
        <f t="shared" si="58"/>
        <v>4.5</v>
      </c>
      <c r="S88" s="5">
        <v>4</v>
      </c>
    </row>
    <row r="89" spans="1:19" ht="14.25" customHeight="1">
      <c r="A89" s="14" t="s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f t="shared" si="36"/>
        <v>0</v>
      </c>
      <c r="H89" s="5">
        <v>0.75</v>
      </c>
      <c r="I89" s="5">
        <v>3</v>
      </c>
      <c r="J89" s="5">
        <f t="shared" si="37"/>
        <v>3</v>
      </c>
      <c r="K89" s="5">
        <f t="shared" si="38"/>
        <v>4</v>
      </c>
      <c r="L89" s="5">
        <v>0</v>
      </c>
      <c r="M89" s="5">
        <f t="shared" si="39"/>
        <v>-0.75</v>
      </c>
      <c r="N89" s="21">
        <v>0</v>
      </c>
      <c r="O89" s="22">
        <f t="shared" si="52"/>
        <v>4.5</v>
      </c>
      <c r="P89" s="5">
        <f t="shared" si="56"/>
        <v>-1.5</v>
      </c>
      <c r="Q89" s="5">
        <f t="shared" si="57"/>
        <v>0</v>
      </c>
      <c r="R89" s="24">
        <f t="shared" si="58"/>
        <v>4.5</v>
      </c>
      <c r="S89" s="5">
        <v>4</v>
      </c>
    </row>
    <row r="90" spans="1:19" ht="12.75" customHeight="1">
      <c r="A90" s="14" t="s">
        <v>87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36"/>
        <v>0</v>
      </c>
      <c r="H90" s="5">
        <v>0.75</v>
      </c>
      <c r="I90" s="5">
        <v>2</v>
      </c>
      <c r="J90" s="5">
        <f t="shared" si="37"/>
        <v>2</v>
      </c>
      <c r="K90" s="5">
        <f t="shared" si="38"/>
        <v>2.6666666666666665</v>
      </c>
      <c r="L90" s="5">
        <v>0</v>
      </c>
      <c r="M90" s="5">
        <f t="shared" si="39"/>
        <v>-1.75</v>
      </c>
      <c r="N90" s="21">
        <v>0</v>
      </c>
      <c r="O90" s="22">
        <f t="shared" si="52"/>
        <v>4.5</v>
      </c>
      <c r="P90" s="5">
        <f t="shared" si="56"/>
        <v>-2.5</v>
      </c>
      <c r="Q90" s="5">
        <f t="shared" si="57"/>
        <v>0</v>
      </c>
      <c r="R90" s="24">
        <f t="shared" si="58"/>
        <v>4.5</v>
      </c>
      <c r="S90" s="5">
        <v>4</v>
      </c>
    </row>
    <row r="91" spans="1:19" ht="14.25" customHeight="1">
      <c r="A91" s="14" t="s">
        <v>88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36"/>
        <v>0</v>
      </c>
      <c r="H91" s="5">
        <v>0.75</v>
      </c>
      <c r="I91" s="5">
        <v>2</v>
      </c>
      <c r="J91" s="5">
        <f t="shared" si="37"/>
        <v>2</v>
      </c>
      <c r="K91" s="5">
        <f t="shared" si="38"/>
        <v>2.6666666666666665</v>
      </c>
      <c r="L91" s="5">
        <v>0</v>
      </c>
      <c r="M91" s="5">
        <f t="shared" si="39"/>
        <v>-1.75</v>
      </c>
      <c r="N91" s="21">
        <v>0</v>
      </c>
      <c r="O91" s="22">
        <f t="shared" si="52"/>
        <v>4.5</v>
      </c>
      <c r="P91" s="5">
        <f t="shared" si="56"/>
        <v>-2.5</v>
      </c>
      <c r="Q91" s="5">
        <f t="shared" si="57"/>
        <v>0</v>
      </c>
      <c r="R91" s="24">
        <f t="shared" si="58"/>
        <v>4.5</v>
      </c>
      <c r="S91" s="5">
        <v>4</v>
      </c>
    </row>
    <row r="92" spans="1:19" ht="14.25" customHeight="1">
      <c r="A92" s="14" t="s">
        <v>89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36"/>
        <v>0</v>
      </c>
      <c r="H92" s="5">
        <v>0.5</v>
      </c>
      <c r="I92" s="5">
        <v>2</v>
      </c>
      <c r="J92" s="5">
        <f t="shared" si="37"/>
        <v>2</v>
      </c>
      <c r="K92" s="5">
        <f t="shared" si="38"/>
        <v>4</v>
      </c>
      <c r="L92" s="5">
        <v>0</v>
      </c>
      <c r="M92" s="5">
        <f t="shared" si="39"/>
        <v>-0.5</v>
      </c>
      <c r="N92" s="21">
        <v>0</v>
      </c>
      <c r="O92" s="22">
        <f t="shared" si="52"/>
        <v>3</v>
      </c>
      <c r="P92" s="5">
        <f t="shared" si="56"/>
        <v>-1</v>
      </c>
      <c r="Q92" s="5">
        <f t="shared" si="57"/>
        <v>0</v>
      </c>
      <c r="R92" s="24">
        <f t="shared" si="58"/>
        <v>3</v>
      </c>
      <c r="S92" s="5">
        <v>3</v>
      </c>
    </row>
    <row r="93" spans="1:19" ht="14.25" customHeight="1">
      <c r="A93" s="14" t="s">
        <v>90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f t="shared" si="36"/>
        <v>0</v>
      </c>
      <c r="H93" s="5">
        <v>0.5</v>
      </c>
      <c r="I93" s="5">
        <v>2</v>
      </c>
      <c r="J93" s="5">
        <f t="shared" si="37"/>
        <v>2</v>
      </c>
      <c r="K93" s="5">
        <f t="shared" si="38"/>
        <v>4</v>
      </c>
      <c r="L93" s="5">
        <v>0</v>
      </c>
      <c r="M93" s="5">
        <f t="shared" si="39"/>
        <v>-0.5</v>
      </c>
      <c r="N93" s="21">
        <v>0</v>
      </c>
      <c r="O93" s="22">
        <f t="shared" si="52"/>
        <v>3</v>
      </c>
      <c r="P93" s="5">
        <f t="shared" si="56"/>
        <v>-1</v>
      </c>
      <c r="Q93" s="5">
        <f t="shared" si="57"/>
        <v>0</v>
      </c>
      <c r="R93" s="24">
        <f t="shared" si="58"/>
        <v>3</v>
      </c>
      <c r="S93" s="5">
        <v>2</v>
      </c>
    </row>
    <row r="94" spans="1:19" ht="14.25" customHeight="1">
      <c r="A94" s="14" t="s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f t="shared" si="36"/>
        <v>0</v>
      </c>
      <c r="H94" s="5">
        <v>0.25</v>
      </c>
      <c r="I94" s="5">
        <v>1</v>
      </c>
      <c r="J94" s="5">
        <f t="shared" si="37"/>
        <v>1</v>
      </c>
      <c r="K94" s="5">
        <f t="shared" si="38"/>
        <v>4</v>
      </c>
      <c r="L94" s="5">
        <v>0</v>
      </c>
      <c r="M94" s="5">
        <f t="shared" si="39"/>
        <v>-0.25</v>
      </c>
      <c r="N94" s="21">
        <v>0</v>
      </c>
      <c r="O94" s="22">
        <f t="shared" si="52"/>
        <v>1.5</v>
      </c>
      <c r="P94" s="5">
        <f t="shared" si="56"/>
        <v>-0.5</v>
      </c>
      <c r="Q94" s="5">
        <f t="shared" si="57"/>
        <v>0</v>
      </c>
      <c r="R94" s="24">
        <f t="shared" si="58"/>
        <v>1.5</v>
      </c>
      <c r="S94" s="5">
        <v>2</v>
      </c>
    </row>
    <row r="95" spans="1:19" ht="14.25" customHeight="1">
      <c r="A95" s="16" t="s">
        <v>92</v>
      </c>
      <c r="B95" s="5">
        <v>0</v>
      </c>
      <c r="C95" s="5">
        <v>0</v>
      </c>
      <c r="D95" s="5">
        <v>0</v>
      </c>
      <c r="E95" s="5">
        <v>0</v>
      </c>
      <c r="F95" s="5">
        <v>1</v>
      </c>
      <c r="G95" s="5">
        <f t="shared" si="36"/>
        <v>0.25</v>
      </c>
      <c r="H95" s="5">
        <v>0.5</v>
      </c>
      <c r="I95" s="5">
        <v>0</v>
      </c>
      <c r="J95" s="5">
        <f t="shared" si="37"/>
        <v>0</v>
      </c>
      <c r="K95" s="5">
        <f t="shared" si="38"/>
        <v>0</v>
      </c>
      <c r="L95" s="5">
        <v>0</v>
      </c>
      <c r="M95" s="5">
        <f t="shared" si="39"/>
        <v>-2.5</v>
      </c>
      <c r="N95" s="21">
        <v>0</v>
      </c>
      <c r="O95" s="22">
        <f t="shared" si="52"/>
        <v>3</v>
      </c>
      <c r="P95" s="5">
        <f t="shared" si="56"/>
        <v>-3</v>
      </c>
      <c r="Q95" s="5">
        <f t="shared" si="57"/>
        <v>0</v>
      </c>
      <c r="R95" s="24">
        <f t="shared" si="58"/>
        <v>3</v>
      </c>
      <c r="S95" s="27">
        <v>2</v>
      </c>
    </row>
    <row r="96" spans="1:19" ht="14.25" customHeight="1">
      <c r="A96" s="16" t="s">
        <v>93</v>
      </c>
      <c r="B96" s="5">
        <v>3</v>
      </c>
      <c r="C96" s="5">
        <v>0</v>
      </c>
      <c r="D96" s="5">
        <v>0</v>
      </c>
      <c r="E96" s="5">
        <v>0</v>
      </c>
      <c r="F96" s="5">
        <v>0</v>
      </c>
      <c r="G96" s="5">
        <f t="shared" si="36"/>
        <v>0</v>
      </c>
      <c r="H96" s="5">
        <v>0.75</v>
      </c>
      <c r="I96" s="5">
        <v>4</v>
      </c>
      <c r="J96" s="5">
        <f t="shared" si="37"/>
        <v>7</v>
      </c>
      <c r="K96" s="5">
        <f t="shared" si="38"/>
        <v>9.3333333333333339</v>
      </c>
      <c r="L96" s="5">
        <v>0</v>
      </c>
      <c r="M96" s="5">
        <f t="shared" si="39"/>
        <v>3.25</v>
      </c>
      <c r="N96" s="21">
        <v>0</v>
      </c>
      <c r="O96" s="22">
        <f t="shared" si="52"/>
        <v>4.5</v>
      </c>
      <c r="P96" s="5">
        <f t="shared" si="56"/>
        <v>2.5</v>
      </c>
      <c r="Q96" s="5">
        <f t="shared" si="57"/>
        <v>2.5</v>
      </c>
      <c r="R96" s="24">
        <f t="shared" si="58"/>
        <v>2</v>
      </c>
      <c r="S96" s="5">
        <v>4</v>
      </c>
    </row>
    <row r="97" spans="1:19" ht="14.25" customHeight="1">
      <c r="A97" s="16" t="s">
        <v>94</v>
      </c>
      <c r="B97" s="5">
        <v>8</v>
      </c>
      <c r="C97" s="5">
        <v>0</v>
      </c>
      <c r="D97" s="5">
        <v>0</v>
      </c>
      <c r="E97" s="5">
        <v>0</v>
      </c>
      <c r="F97" s="5">
        <v>3</v>
      </c>
      <c r="G97" s="5">
        <f t="shared" si="36"/>
        <v>0.75</v>
      </c>
      <c r="H97" s="5">
        <v>1.75</v>
      </c>
      <c r="I97" s="5">
        <v>4</v>
      </c>
      <c r="J97" s="5">
        <f t="shared" si="37"/>
        <v>12</v>
      </c>
      <c r="K97" s="5">
        <f t="shared" si="38"/>
        <v>6.8571428571428568</v>
      </c>
      <c r="L97" s="5">
        <v>0</v>
      </c>
      <c r="M97" s="5">
        <f t="shared" si="39"/>
        <v>3.25</v>
      </c>
      <c r="N97" s="21">
        <v>0</v>
      </c>
      <c r="O97" s="22">
        <f t="shared" si="52"/>
        <v>10.5</v>
      </c>
      <c r="P97" s="5">
        <f t="shared" si="56"/>
        <v>1.5</v>
      </c>
      <c r="Q97" s="5">
        <f t="shared" si="57"/>
        <v>1.5</v>
      </c>
      <c r="R97" s="24">
        <f t="shared" si="58"/>
        <v>9</v>
      </c>
      <c r="S97" s="5">
        <v>8</v>
      </c>
    </row>
    <row r="98" spans="1:19" ht="14.25" customHeight="1">
      <c r="A98" s="16" t="s">
        <v>95</v>
      </c>
      <c r="B98" s="5">
        <v>7</v>
      </c>
      <c r="C98" s="5">
        <v>0</v>
      </c>
      <c r="D98" s="5">
        <v>0</v>
      </c>
      <c r="E98" s="5">
        <v>0</v>
      </c>
      <c r="F98" s="5">
        <v>3</v>
      </c>
      <c r="G98" s="5">
        <f t="shared" si="36"/>
        <v>0.75</v>
      </c>
      <c r="H98" s="5">
        <v>2</v>
      </c>
      <c r="I98" s="5">
        <v>8</v>
      </c>
      <c r="J98" s="5">
        <f t="shared" si="37"/>
        <v>15</v>
      </c>
      <c r="K98" s="5">
        <f t="shared" si="38"/>
        <v>7.5</v>
      </c>
      <c r="L98" s="5">
        <v>0</v>
      </c>
      <c r="M98" s="5">
        <f t="shared" si="39"/>
        <v>5</v>
      </c>
      <c r="N98" s="21">
        <v>0</v>
      </c>
      <c r="O98" s="22">
        <f t="shared" si="52"/>
        <v>12</v>
      </c>
      <c r="P98" s="5">
        <f t="shared" si="56"/>
        <v>3</v>
      </c>
      <c r="Q98" s="5">
        <f t="shared" si="57"/>
        <v>3</v>
      </c>
      <c r="R98" s="24">
        <f t="shared" si="58"/>
        <v>9</v>
      </c>
      <c r="S98" s="5">
        <v>8</v>
      </c>
    </row>
    <row r="99" spans="1:19" ht="14.25" customHeight="1">
      <c r="A99" s="16" t="s">
        <v>96</v>
      </c>
      <c r="B99" s="5">
        <v>9</v>
      </c>
      <c r="C99" s="5">
        <v>0</v>
      </c>
      <c r="D99" s="5">
        <v>0</v>
      </c>
      <c r="E99" s="5">
        <v>0</v>
      </c>
      <c r="F99" s="5">
        <v>1</v>
      </c>
      <c r="G99" s="5">
        <f t="shared" si="36"/>
        <v>0.25</v>
      </c>
      <c r="H99" s="5">
        <v>2</v>
      </c>
      <c r="I99" s="5">
        <v>8</v>
      </c>
      <c r="J99" s="5">
        <f t="shared" si="37"/>
        <v>17</v>
      </c>
      <c r="K99" s="5">
        <f t="shared" si="38"/>
        <v>8.5</v>
      </c>
      <c r="L99" s="5">
        <v>0</v>
      </c>
      <c r="M99" s="5">
        <f t="shared" si="39"/>
        <v>7</v>
      </c>
      <c r="N99" s="21">
        <v>0</v>
      </c>
      <c r="O99" s="22">
        <f t="shared" si="52"/>
        <v>12</v>
      </c>
      <c r="P99" s="5">
        <f t="shared" si="56"/>
        <v>5</v>
      </c>
      <c r="Q99" s="5">
        <f t="shared" si="57"/>
        <v>5</v>
      </c>
      <c r="R99" s="24">
        <f t="shared" si="58"/>
        <v>7</v>
      </c>
      <c r="S99" s="5">
        <v>8</v>
      </c>
    </row>
    <row r="100" spans="1:19" ht="14.25" customHeight="1">
      <c r="A100" s="16" t="s">
        <v>97</v>
      </c>
      <c r="B100" s="5">
        <v>8</v>
      </c>
      <c r="C100" s="5">
        <v>0</v>
      </c>
      <c r="D100" s="5">
        <v>0</v>
      </c>
      <c r="E100" s="5">
        <v>0</v>
      </c>
      <c r="F100" s="5">
        <v>4</v>
      </c>
      <c r="G100" s="5">
        <f t="shared" si="36"/>
        <v>1</v>
      </c>
      <c r="H100" s="5">
        <v>2</v>
      </c>
      <c r="I100" s="5">
        <v>8</v>
      </c>
      <c r="J100" s="5">
        <f t="shared" si="37"/>
        <v>16</v>
      </c>
      <c r="K100" s="5">
        <f t="shared" si="38"/>
        <v>8</v>
      </c>
      <c r="L100" s="5">
        <v>0</v>
      </c>
      <c r="M100" s="5">
        <f t="shared" si="39"/>
        <v>6</v>
      </c>
      <c r="N100" s="21">
        <v>0</v>
      </c>
      <c r="O100" s="22">
        <f t="shared" si="52"/>
        <v>12</v>
      </c>
      <c r="P100" s="5">
        <f t="shared" si="56"/>
        <v>4</v>
      </c>
      <c r="Q100" s="5">
        <f t="shared" si="57"/>
        <v>4</v>
      </c>
      <c r="R100" s="24">
        <f t="shared" si="58"/>
        <v>8</v>
      </c>
      <c r="S100" s="5">
        <v>8</v>
      </c>
    </row>
    <row r="101" spans="1:19" ht="14.25" customHeight="1">
      <c r="A101" s="16" t="s">
        <v>98</v>
      </c>
      <c r="B101" s="5">
        <v>3</v>
      </c>
      <c r="C101" s="5">
        <v>0</v>
      </c>
      <c r="D101" s="5">
        <v>0</v>
      </c>
      <c r="E101" s="5">
        <v>0</v>
      </c>
      <c r="F101" s="5">
        <v>3</v>
      </c>
      <c r="G101" s="5">
        <f t="shared" ref="G101:G170" si="63">AVERAGE(C101:F101)</f>
        <v>0.75</v>
      </c>
      <c r="H101" s="5">
        <v>1.5</v>
      </c>
      <c r="I101" s="5">
        <v>8</v>
      </c>
      <c r="J101" s="5">
        <f t="shared" ref="J101:J170" si="64">+B101+I101</f>
        <v>11</v>
      </c>
      <c r="K101" s="5">
        <f t="shared" ref="K101:K170" si="65">+J101/H101</f>
        <v>7.333333333333333</v>
      </c>
      <c r="L101" s="5">
        <v>0</v>
      </c>
      <c r="M101" s="5">
        <f t="shared" ref="M101:M170" si="66">+J101-(H101*5)</f>
        <v>3.5</v>
      </c>
      <c r="N101" s="21">
        <v>0</v>
      </c>
      <c r="O101" s="22">
        <f t="shared" si="52"/>
        <v>9</v>
      </c>
      <c r="P101" s="5">
        <f t="shared" si="56"/>
        <v>2</v>
      </c>
      <c r="Q101" s="5">
        <f t="shared" si="57"/>
        <v>2</v>
      </c>
      <c r="R101" s="24">
        <f t="shared" si="58"/>
        <v>7</v>
      </c>
      <c r="S101" s="5">
        <v>6</v>
      </c>
    </row>
    <row r="102" spans="1:19" ht="14.25" customHeight="1">
      <c r="A102" s="16" t="s">
        <v>99</v>
      </c>
      <c r="B102" s="5">
        <v>4</v>
      </c>
      <c r="C102" s="5">
        <v>0</v>
      </c>
      <c r="D102" s="5">
        <v>0</v>
      </c>
      <c r="E102" s="5">
        <v>0</v>
      </c>
      <c r="F102" s="5">
        <v>0</v>
      </c>
      <c r="G102" s="5">
        <f t="shared" si="63"/>
        <v>0</v>
      </c>
      <c r="H102" s="5">
        <v>1.25</v>
      </c>
      <c r="I102" s="5">
        <v>4</v>
      </c>
      <c r="J102" s="5">
        <f t="shared" si="64"/>
        <v>8</v>
      </c>
      <c r="K102" s="5">
        <f t="shared" si="65"/>
        <v>6.4</v>
      </c>
      <c r="L102" s="5">
        <v>0</v>
      </c>
      <c r="M102" s="5">
        <f t="shared" si="66"/>
        <v>1.75</v>
      </c>
      <c r="N102" s="21">
        <v>0</v>
      </c>
      <c r="O102" s="22">
        <f t="shared" si="52"/>
        <v>7.5</v>
      </c>
      <c r="P102" s="5">
        <f t="shared" si="56"/>
        <v>0.5</v>
      </c>
      <c r="Q102" s="5">
        <f t="shared" si="57"/>
        <v>0.5</v>
      </c>
      <c r="R102" s="24">
        <f t="shared" si="58"/>
        <v>7</v>
      </c>
      <c r="S102" s="5">
        <v>6</v>
      </c>
    </row>
    <row r="103" spans="1:19" ht="14.25" customHeight="1">
      <c r="A103" s="16" t="s">
        <v>100</v>
      </c>
      <c r="B103" s="5">
        <v>1</v>
      </c>
      <c r="C103" s="5">
        <v>0</v>
      </c>
      <c r="D103" s="5">
        <v>0</v>
      </c>
      <c r="E103" s="5">
        <v>0</v>
      </c>
      <c r="F103" s="5">
        <v>0</v>
      </c>
      <c r="G103" s="5">
        <f t="shared" si="63"/>
        <v>0</v>
      </c>
      <c r="H103" s="5">
        <v>0.75</v>
      </c>
      <c r="I103" s="5">
        <v>2</v>
      </c>
      <c r="J103" s="5">
        <f t="shared" si="64"/>
        <v>3</v>
      </c>
      <c r="K103" s="5">
        <f t="shared" si="65"/>
        <v>4</v>
      </c>
      <c r="L103" s="5">
        <v>0</v>
      </c>
      <c r="M103" s="5">
        <f t="shared" si="66"/>
        <v>-0.75</v>
      </c>
      <c r="N103" s="21">
        <v>0</v>
      </c>
      <c r="O103" s="22">
        <f t="shared" si="52"/>
        <v>4.5</v>
      </c>
      <c r="P103" s="5">
        <f t="shared" si="56"/>
        <v>-1.5</v>
      </c>
      <c r="Q103" s="5">
        <f t="shared" si="57"/>
        <v>0</v>
      </c>
      <c r="R103" s="24">
        <f t="shared" si="58"/>
        <v>4.5</v>
      </c>
      <c r="S103" s="5">
        <v>4</v>
      </c>
    </row>
    <row r="104" spans="1:19" ht="14.25" customHeight="1">
      <c r="A104" s="17" t="s">
        <v>101</v>
      </c>
      <c r="B104" s="5">
        <v>4</v>
      </c>
      <c r="C104" s="5">
        <v>0</v>
      </c>
      <c r="D104" s="5">
        <v>0</v>
      </c>
      <c r="E104" s="5">
        <v>0</v>
      </c>
      <c r="F104" s="5">
        <v>1</v>
      </c>
      <c r="G104" s="5">
        <f t="shared" si="63"/>
        <v>0.25</v>
      </c>
      <c r="H104" s="5">
        <v>1.5</v>
      </c>
      <c r="I104" s="5">
        <v>0</v>
      </c>
      <c r="J104" s="5">
        <f t="shared" si="64"/>
        <v>4</v>
      </c>
      <c r="K104" s="5">
        <f t="shared" si="65"/>
        <v>2.6666666666666665</v>
      </c>
      <c r="L104" s="5">
        <v>0</v>
      </c>
      <c r="M104" s="5">
        <f t="shared" si="66"/>
        <v>-3.5</v>
      </c>
      <c r="N104" s="21">
        <v>0</v>
      </c>
      <c r="O104" s="22">
        <f t="shared" si="52"/>
        <v>9</v>
      </c>
      <c r="P104" s="5">
        <f t="shared" si="56"/>
        <v>-5</v>
      </c>
      <c r="Q104" s="5">
        <f t="shared" si="57"/>
        <v>0</v>
      </c>
      <c r="R104" s="24">
        <f t="shared" si="58"/>
        <v>9</v>
      </c>
      <c r="S104" s="5">
        <v>9</v>
      </c>
    </row>
    <row r="105" spans="1:19" ht="14.25" customHeight="1">
      <c r="A105" s="17" t="s">
        <v>102</v>
      </c>
      <c r="B105" s="5">
        <v>7</v>
      </c>
      <c r="C105" s="5">
        <v>0</v>
      </c>
      <c r="D105" s="5">
        <v>0</v>
      </c>
      <c r="E105" s="5">
        <v>0</v>
      </c>
      <c r="F105" s="5">
        <v>0</v>
      </c>
      <c r="G105" s="5">
        <f t="shared" si="63"/>
        <v>0</v>
      </c>
      <c r="H105" s="5">
        <v>2</v>
      </c>
      <c r="I105" s="5">
        <v>0</v>
      </c>
      <c r="J105" s="5">
        <f t="shared" si="64"/>
        <v>7</v>
      </c>
      <c r="K105" s="5">
        <f t="shared" si="65"/>
        <v>3.5</v>
      </c>
      <c r="L105" s="5">
        <v>0</v>
      </c>
      <c r="M105" s="5">
        <f t="shared" si="66"/>
        <v>-3</v>
      </c>
      <c r="N105" s="21">
        <v>0</v>
      </c>
      <c r="O105" s="22">
        <f t="shared" si="52"/>
        <v>12</v>
      </c>
      <c r="P105" s="5">
        <f t="shared" si="56"/>
        <v>-5</v>
      </c>
      <c r="Q105" s="5">
        <f t="shared" si="57"/>
        <v>0</v>
      </c>
      <c r="R105" s="24">
        <f t="shared" si="58"/>
        <v>12</v>
      </c>
      <c r="S105" s="5">
        <v>12</v>
      </c>
    </row>
    <row r="106" spans="1:19" ht="14.25" customHeight="1">
      <c r="A106" s="17" t="s">
        <v>103</v>
      </c>
      <c r="B106" s="5">
        <v>4</v>
      </c>
      <c r="C106" s="5">
        <v>0</v>
      </c>
      <c r="D106" s="5">
        <v>0</v>
      </c>
      <c r="E106" s="5">
        <v>0</v>
      </c>
      <c r="F106" s="5">
        <v>2</v>
      </c>
      <c r="G106" s="5">
        <f t="shared" si="63"/>
        <v>0.5</v>
      </c>
      <c r="H106" s="5">
        <v>2.5</v>
      </c>
      <c r="I106" s="5">
        <v>0</v>
      </c>
      <c r="J106" s="5">
        <f t="shared" si="64"/>
        <v>4</v>
      </c>
      <c r="K106" s="5">
        <f t="shared" si="65"/>
        <v>1.6</v>
      </c>
      <c r="L106" s="5">
        <v>0</v>
      </c>
      <c r="M106" s="5">
        <f t="shared" si="66"/>
        <v>-8.5</v>
      </c>
      <c r="N106" s="21">
        <v>0</v>
      </c>
      <c r="O106" s="22">
        <f t="shared" si="52"/>
        <v>15</v>
      </c>
      <c r="P106" s="5">
        <f t="shared" si="56"/>
        <v>-11</v>
      </c>
      <c r="Q106" s="5">
        <f t="shared" si="57"/>
        <v>0</v>
      </c>
      <c r="R106" s="24">
        <f t="shared" si="58"/>
        <v>15</v>
      </c>
      <c r="S106" s="5">
        <v>15</v>
      </c>
    </row>
    <row r="107" spans="1:19" ht="14.25" customHeight="1">
      <c r="A107" s="17" t="s">
        <v>104</v>
      </c>
      <c r="B107" s="5">
        <v>7</v>
      </c>
      <c r="C107" s="5">
        <v>0</v>
      </c>
      <c r="D107" s="5">
        <v>0</v>
      </c>
      <c r="E107" s="5">
        <v>0</v>
      </c>
      <c r="F107" s="5">
        <v>3</v>
      </c>
      <c r="G107" s="5">
        <f t="shared" si="63"/>
        <v>0.75</v>
      </c>
      <c r="H107" s="5">
        <v>3</v>
      </c>
      <c r="I107" s="5">
        <v>0</v>
      </c>
      <c r="J107" s="5">
        <f t="shared" si="64"/>
        <v>7</v>
      </c>
      <c r="K107" s="5">
        <f t="shared" si="65"/>
        <v>2.3333333333333335</v>
      </c>
      <c r="L107" s="5">
        <v>0</v>
      </c>
      <c r="M107" s="5">
        <f t="shared" si="66"/>
        <v>-8</v>
      </c>
      <c r="N107" s="21">
        <v>0</v>
      </c>
      <c r="O107" s="22">
        <f t="shared" si="52"/>
        <v>18</v>
      </c>
      <c r="P107" s="5">
        <f t="shared" si="56"/>
        <v>-11</v>
      </c>
      <c r="Q107" s="5">
        <f t="shared" si="57"/>
        <v>0</v>
      </c>
      <c r="R107" s="24">
        <f t="shared" si="58"/>
        <v>18</v>
      </c>
      <c r="S107" s="5">
        <v>18</v>
      </c>
    </row>
    <row r="108" spans="1:19" ht="14.25" customHeight="1">
      <c r="A108" s="17" t="s">
        <v>105</v>
      </c>
      <c r="B108" s="5">
        <v>6</v>
      </c>
      <c r="C108" s="5">
        <v>0</v>
      </c>
      <c r="D108" s="5">
        <v>0</v>
      </c>
      <c r="E108" s="5">
        <v>0</v>
      </c>
      <c r="F108" s="5">
        <v>3</v>
      </c>
      <c r="G108" s="5">
        <f t="shared" si="63"/>
        <v>0.75</v>
      </c>
      <c r="H108" s="5">
        <v>3</v>
      </c>
      <c r="I108" s="5">
        <v>0</v>
      </c>
      <c r="J108" s="5">
        <f t="shared" si="64"/>
        <v>6</v>
      </c>
      <c r="K108" s="5">
        <f t="shared" si="65"/>
        <v>2</v>
      </c>
      <c r="L108" s="5">
        <v>0</v>
      </c>
      <c r="M108" s="5">
        <f t="shared" si="66"/>
        <v>-9</v>
      </c>
      <c r="N108" s="21">
        <v>0</v>
      </c>
      <c r="O108" s="22">
        <f t="shared" si="52"/>
        <v>18</v>
      </c>
      <c r="P108" s="5">
        <f t="shared" si="56"/>
        <v>-12</v>
      </c>
      <c r="Q108" s="5">
        <f t="shared" si="57"/>
        <v>0</v>
      </c>
      <c r="R108" s="24">
        <f t="shared" si="58"/>
        <v>18</v>
      </c>
      <c r="S108" s="5">
        <v>18</v>
      </c>
    </row>
    <row r="109" spans="1:19" ht="14.25" customHeight="1">
      <c r="A109" s="17" t="s">
        <v>106</v>
      </c>
      <c r="B109" s="5">
        <v>3</v>
      </c>
      <c r="C109" s="5">
        <v>0</v>
      </c>
      <c r="D109" s="5">
        <v>0</v>
      </c>
      <c r="E109" s="5">
        <v>0</v>
      </c>
      <c r="F109" s="5">
        <v>3</v>
      </c>
      <c r="G109" s="5">
        <f t="shared" si="63"/>
        <v>0.75</v>
      </c>
      <c r="H109" s="5">
        <v>3</v>
      </c>
      <c r="I109" s="5">
        <v>0</v>
      </c>
      <c r="J109" s="5">
        <f t="shared" si="64"/>
        <v>3</v>
      </c>
      <c r="K109" s="5">
        <f t="shared" si="65"/>
        <v>1</v>
      </c>
      <c r="L109" s="5">
        <v>0</v>
      </c>
      <c r="M109" s="5">
        <f t="shared" si="66"/>
        <v>-12</v>
      </c>
      <c r="N109" s="21">
        <v>0</v>
      </c>
      <c r="O109" s="22">
        <f t="shared" si="52"/>
        <v>18</v>
      </c>
      <c r="P109" s="5">
        <f t="shared" si="56"/>
        <v>-15</v>
      </c>
      <c r="Q109" s="5">
        <f t="shared" si="57"/>
        <v>0</v>
      </c>
      <c r="R109" s="24">
        <f t="shared" si="58"/>
        <v>18</v>
      </c>
      <c r="S109" s="5">
        <v>18</v>
      </c>
    </row>
    <row r="110" spans="1:19" ht="14.25" customHeight="1">
      <c r="A110" s="17" t="s">
        <v>107</v>
      </c>
      <c r="B110" s="5">
        <v>6</v>
      </c>
      <c r="C110" s="5">
        <v>0</v>
      </c>
      <c r="D110" s="5">
        <v>0</v>
      </c>
      <c r="E110" s="5">
        <v>0</v>
      </c>
      <c r="F110" s="5">
        <v>1</v>
      </c>
      <c r="G110" s="5">
        <f t="shared" si="63"/>
        <v>0.25</v>
      </c>
      <c r="H110" s="5">
        <v>3</v>
      </c>
      <c r="I110" s="5">
        <v>0</v>
      </c>
      <c r="J110" s="5">
        <f t="shared" si="64"/>
        <v>6</v>
      </c>
      <c r="K110" s="5">
        <f t="shared" si="65"/>
        <v>2</v>
      </c>
      <c r="L110" s="5">
        <v>0</v>
      </c>
      <c r="M110" s="5">
        <f t="shared" si="66"/>
        <v>-9</v>
      </c>
      <c r="N110" s="21">
        <v>0</v>
      </c>
      <c r="O110" s="22">
        <f t="shared" si="52"/>
        <v>18</v>
      </c>
      <c r="P110" s="5">
        <f t="shared" si="56"/>
        <v>-12</v>
      </c>
      <c r="Q110" s="5">
        <f t="shared" si="57"/>
        <v>0</v>
      </c>
      <c r="R110" s="24">
        <v>18</v>
      </c>
      <c r="S110" s="5">
        <v>18</v>
      </c>
    </row>
    <row r="111" spans="1:19" ht="14.25" customHeight="1">
      <c r="A111" s="17" t="s">
        <v>108</v>
      </c>
      <c r="B111" s="5">
        <v>3</v>
      </c>
      <c r="C111" s="5">
        <v>0</v>
      </c>
      <c r="D111" s="5">
        <v>0</v>
      </c>
      <c r="E111" s="5">
        <v>0</v>
      </c>
      <c r="F111" s="5">
        <v>2</v>
      </c>
      <c r="G111" s="5">
        <f t="shared" si="63"/>
        <v>0.5</v>
      </c>
      <c r="H111" s="5">
        <v>1.75</v>
      </c>
      <c r="I111" s="5">
        <v>0</v>
      </c>
      <c r="J111" s="5">
        <f t="shared" si="64"/>
        <v>3</v>
      </c>
      <c r="K111" s="5">
        <f t="shared" si="65"/>
        <v>1.7142857142857142</v>
      </c>
      <c r="L111" s="5">
        <v>0</v>
      </c>
      <c r="M111" s="5">
        <f t="shared" si="66"/>
        <v>-5.75</v>
      </c>
      <c r="N111" s="21">
        <v>0</v>
      </c>
      <c r="O111" s="22">
        <f t="shared" si="52"/>
        <v>10.5</v>
      </c>
      <c r="P111" s="5">
        <f t="shared" si="56"/>
        <v>-7.5</v>
      </c>
      <c r="Q111" s="5">
        <f t="shared" si="57"/>
        <v>0</v>
      </c>
      <c r="R111" s="24">
        <f t="shared" si="58"/>
        <v>10.5</v>
      </c>
      <c r="S111" s="5">
        <v>11</v>
      </c>
    </row>
    <row r="112" spans="1:19" ht="14.25" customHeight="1">
      <c r="A112" s="17" t="s">
        <v>109</v>
      </c>
      <c r="B112" s="5">
        <v>3</v>
      </c>
      <c r="C112" s="5">
        <v>0</v>
      </c>
      <c r="D112" s="5">
        <v>0</v>
      </c>
      <c r="E112" s="5">
        <v>0</v>
      </c>
      <c r="F112" s="5">
        <v>1</v>
      </c>
      <c r="G112" s="5">
        <f t="shared" si="63"/>
        <v>0.25</v>
      </c>
      <c r="H112" s="5">
        <v>1</v>
      </c>
      <c r="I112" s="5">
        <v>0</v>
      </c>
      <c r="J112" s="5">
        <f t="shared" si="64"/>
        <v>3</v>
      </c>
      <c r="K112" s="5">
        <f t="shared" si="65"/>
        <v>3</v>
      </c>
      <c r="L112" s="5">
        <v>0</v>
      </c>
      <c r="M112" s="5">
        <f t="shared" si="66"/>
        <v>-2</v>
      </c>
      <c r="N112" s="21">
        <v>0</v>
      </c>
      <c r="O112" s="22">
        <f t="shared" si="52"/>
        <v>6</v>
      </c>
      <c r="P112" s="5">
        <f t="shared" si="56"/>
        <v>-3</v>
      </c>
      <c r="Q112" s="5">
        <f t="shared" si="57"/>
        <v>0</v>
      </c>
      <c r="R112" s="24">
        <f t="shared" si="58"/>
        <v>6</v>
      </c>
      <c r="S112" s="5">
        <v>6</v>
      </c>
    </row>
    <row r="113" spans="1:19" ht="14.25" customHeight="1">
      <c r="A113" s="17" t="s">
        <v>110</v>
      </c>
      <c r="B113" s="5">
        <v>2</v>
      </c>
      <c r="C113" s="5">
        <v>0</v>
      </c>
      <c r="D113" s="5">
        <v>0</v>
      </c>
      <c r="E113" s="5">
        <v>0</v>
      </c>
      <c r="F113" s="5">
        <v>1</v>
      </c>
      <c r="G113" s="5">
        <f t="shared" si="63"/>
        <v>0.25</v>
      </c>
      <c r="H113" s="5">
        <v>1</v>
      </c>
      <c r="I113" s="5">
        <v>0</v>
      </c>
      <c r="J113" s="5">
        <f t="shared" si="64"/>
        <v>2</v>
      </c>
      <c r="K113" s="5">
        <f t="shared" si="65"/>
        <v>2</v>
      </c>
      <c r="L113" s="5">
        <v>0</v>
      </c>
      <c r="M113" s="5">
        <f t="shared" si="66"/>
        <v>-3</v>
      </c>
      <c r="N113" s="21">
        <v>0</v>
      </c>
      <c r="O113" s="22">
        <f t="shared" si="52"/>
        <v>6</v>
      </c>
      <c r="P113" s="5">
        <f t="shared" si="56"/>
        <v>-4</v>
      </c>
      <c r="Q113" s="5">
        <f t="shared" si="57"/>
        <v>0</v>
      </c>
      <c r="R113" s="24">
        <f t="shared" si="58"/>
        <v>6</v>
      </c>
      <c r="S113" s="5">
        <v>6</v>
      </c>
    </row>
    <row r="114" spans="1:19" ht="14.25" customHeight="1">
      <c r="A114" s="17" t="s">
        <v>111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0.25</v>
      </c>
      <c r="H114" s="5">
        <v>0.56000000000000005</v>
      </c>
      <c r="I114" s="5">
        <v>0</v>
      </c>
      <c r="J114" s="5">
        <f t="shared" si="64"/>
        <v>0</v>
      </c>
      <c r="K114" s="5">
        <f t="shared" si="65"/>
        <v>0</v>
      </c>
      <c r="L114" s="5">
        <v>0</v>
      </c>
      <c r="M114" s="5">
        <f t="shared" si="66"/>
        <v>-2.8000000000000003</v>
      </c>
      <c r="N114" s="21">
        <v>0</v>
      </c>
      <c r="O114" s="22">
        <f t="shared" si="52"/>
        <v>3.3600000000000003</v>
      </c>
      <c r="P114" s="5">
        <f t="shared" si="56"/>
        <v>-3.3600000000000003</v>
      </c>
      <c r="Q114" s="5">
        <f t="shared" si="57"/>
        <v>0</v>
      </c>
      <c r="R114" s="24">
        <f t="shared" si="58"/>
        <v>3.3600000000000003</v>
      </c>
      <c r="S114" s="5">
        <v>3</v>
      </c>
    </row>
    <row r="115" spans="1:19" ht="14.25" customHeight="1">
      <c r="A115" s="17" t="s">
        <v>196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0.25</v>
      </c>
      <c r="H115" s="5">
        <v>0.5</v>
      </c>
      <c r="I115" s="5">
        <v>3</v>
      </c>
      <c r="J115" s="5">
        <f t="shared" ref="J115" si="67">+B115+I115</f>
        <v>3</v>
      </c>
      <c r="K115" s="5">
        <f t="shared" ref="K115" si="68">+J115/H115</f>
        <v>6</v>
      </c>
      <c r="L115" s="5">
        <v>0</v>
      </c>
      <c r="M115" s="5">
        <f t="shared" ref="M115" si="69">+J115-(H115*5)</f>
        <v>0.5</v>
      </c>
      <c r="N115" s="21">
        <v>0</v>
      </c>
      <c r="O115" s="22">
        <f t="shared" si="52"/>
        <v>3</v>
      </c>
      <c r="P115" s="5">
        <f t="shared" si="56"/>
        <v>0</v>
      </c>
      <c r="Q115" s="5">
        <f t="shared" si="57"/>
        <v>0</v>
      </c>
      <c r="R115" s="24">
        <f t="shared" si="58"/>
        <v>3</v>
      </c>
      <c r="S115" s="5">
        <v>3</v>
      </c>
    </row>
    <row r="116" spans="1:19" ht="14.25" customHeight="1">
      <c r="A116" s="17" t="s">
        <v>112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63"/>
        <v>0</v>
      </c>
      <c r="H116" s="5">
        <v>0.5</v>
      </c>
      <c r="I116" s="5">
        <v>3</v>
      </c>
      <c r="J116" s="5">
        <f t="shared" si="64"/>
        <v>3</v>
      </c>
      <c r="K116" s="5">
        <f t="shared" si="65"/>
        <v>6</v>
      </c>
      <c r="L116" s="5">
        <v>0</v>
      </c>
      <c r="M116" s="5">
        <f t="shared" si="66"/>
        <v>0.5</v>
      </c>
      <c r="N116" s="21">
        <v>0</v>
      </c>
      <c r="O116" s="22">
        <f t="shared" si="52"/>
        <v>3</v>
      </c>
      <c r="P116" s="5">
        <f t="shared" si="56"/>
        <v>0</v>
      </c>
      <c r="Q116" s="5">
        <f t="shared" si="57"/>
        <v>0</v>
      </c>
      <c r="R116" s="24">
        <f t="shared" si="58"/>
        <v>3</v>
      </c>
      <c r="S116" s="5">
        <v>3</v>
      </c>
    </row>
    <row r="117" spans="1:19" ht="14.25" customHeight="1">
      <c r="A117" s="17" t="s">
        <v>113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63"/>
        <v>0</v>
      </c>
      <c r="H117" s="5">
        <v>1</v>
      </c>
      <c r="I117" s="5">
        <v>4</v>
      </c>
      <c r="J117" s="5">
        <f t="shared" si="64"/>
        <v>4</v>
      </c>
      <c r="K117" s="5">
        <f t="shared" si="65"/>
        <v>4</v>
      </c>
      <c r="L117" s="5">
        <v>0</v>
      </c>
      <c r="M117" s="5">
        <f t="shared" si="66"/>
        <v>-1</v>
      </c>
      <c r="N117" s="21">
        <v>0</v>
      </c>
      <c r="O117" s="22">
        <f t="shared" si="52"/>
        <v>6</v>
      </c>
      <c r="P117" s="5">
        <f t="shared" si="56"/>
        <v>-2</v>
      </c>
      <c r="Q117" s="5">
        <f t="shared" si="57"/>
        <v>0</v>
      </c>
      <c r="R117" s="24">
        <f t="shared" si="58"/>
        <v>6</v>
      </c>
      <c r="S117" s="5">
        <v>6</v>
      </c>
    </row>
    <row r="118" spans="1:19" ht="14.25" customHeight="1">
      <c r="A118" s="17" t="s">
        <v>114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63"/>
        <v>0</v>
      </c>
      <c r="H118" s="5">
        <v>1.25</v>
      </c>
      <c r="I118" s="5">
        <v>4</v>
      </c>
      <c r="J118" s="5">
        <f t="shared" si="64"/>
        <v>4</v>
      </c>
      <c r="K118" s="5">
        <f t="shared" si="65"/>
        <v>3.2</v>
      </c>
      <c r="L118" s="5">
        <v>0</v>
      </c>
      <c r="M118" s="5">
        <f t="shared" si="66"/>
        <v>-2.25</v>
      </c>
      <c r="N118" s="21">
        <v>0</v>
      </c>
      <c r="O118" s="22">
        <f t="shared" si="52"/>
        <v>7.5</v>
      </c>
      <c r="P118" s="5">
        <f t="shared" si="56"/>
        <v>-3.5</v>
      </c>
      <c r="Q118" s="5">
        <f t="shared" si="57"/>
        <v>0</v>
      </c>
      <c r="R118" s="24">
        <f t="shared" si="58"/>
        <v>7.5</v>
      </c>
      <c r="S118" s="5">
        <v>8</v>
      </c>
    </row>
    <row r="119" spans="1:19" ht="14.25" customHeight="1">
      <c r="A119" s="17" t="s">
        <v>115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63"/>
        <v>0</v>
      </c>
      <c r="H119" s="5">
        <v>1.25</v>
      </c>
      <c r="I119" s="5">
        <v>6</v>
      </c>
      <c r="J119" s="5">
        <f t="shared" si="64"/>
        <v>6</v>
      </c>
      <c r="K119" s="5">
        <f t="shared" si="65"/>
        <v>4.8</v>
      </c>
      <c r="L119" s="5">
        <v>0</v>
      </c>
      <c r="M119" s="5">
        <f t="shared" si="66"/>
        <v>-0.25</v>
      </c>
      <c r="N119" s="21">
        <v>0</v>
      </c>
      <c r="O119" s="22">
        <f t="shared" si="52"/>
        <v>7.5</v>
      </c>
      <c r="P119" s="5">
        <f t="shared" si="56"/>
        <v>-1.5</v>
      </c>
      <c r="Q119" s="5">
        <f t="shared" si="57"/>
        <v>0</v>
      </c>
      <c r="R119" s="24">
        <f t="shared" si="58"/>
        <v>7.5</v>
      </c>
      <c r="S119" s="5">
        <v>8</v>
      </c>
    </row>
    <row r="120" spans="1:19" ht="14.25" customHeight="1">
      <c r="A120" s="17" t="s">
        <v>116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63"/>
        <v>0</v>
      </c>
      <c r="H120" s="5">
        <v>1.25</v>
      </c>
      <c r="I120" s="5">
        <v>6</v>
      </c>
      <c r="J120" s="5">
        <f t="shared" si="64"/>
        <v>6</v>
      </c>
      <c r="K120" s="5">
        <f t="shared" si="65"/>
        <v>4.8</v>
      </c>
      <c r="L120" s="5">
        <v>0</v>
      </c>
      <c r="M120" s="5">
        <f t="shared" si="66"/>
        <v>-0.25</v>
      </c>
      <c r="N120" s="21">
        <v>0</v>
      </c>
      <c r="O120" s="22">
        <f t="shared" si="52"/>
        <v>7.5</v>
      </c>
      <c r="P120" s="5">
        <f t="shared" si="56"/>
        <v>-1.5</v>
      </c>
      <c r="Q120" s="5">
        <f t="shared" si="57"/>
        <v>0</v>
      </c>
      <c r="R120" s="24">
        <f t="shared" si="58"/>
        <v>7.5</v>
      </c>
      <c r="S120" s="5">
        <v>8</v>
      </c>
    </row>
    <row r="121" spans="1:19" ht="14.25" customHeight="1">
      <c r="A121" s="17" t="s">
        <v>117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63"/>
        <v>0</v>
      </c>
      <c r="H121" s="5">
        <v>1</v>
      </c>
      <c r="I121" s="5">
        <v>4</v>
      </c>
      <c r="J121" s="5">
        <f t="shared" si="64"/>
        <v>4</v>
      </c>
      <c r="K121" s="5">
        <f t="shared" si="65"/>
        <v>4</v>
      </c>
      <c r="L121" s="5">
        <v>0</v>
      </c>
      <c r="M121" s="5">
        <f t="shared" si="66"/>
        <v>-1</v>
      </c>
      <c r="N121" s="21">
        <v>0</v>
      </c>
      <c r="O121" s="22">
        <f t="shared" si="52"/>
        <v>6</v>
      </c>
      <c r="P121" s="5">
        <f t="shared" ref="P121:P184" si="70">+J121-O121</f>
        <v>-2</v>
      </c>
      <c r="Q121" s="5">
        <f t="shared" ref="Q121:Q184" si="71">IF(P121&lt;0,0,P121)</f>
        <v>0</v>
      </c>
      <c r="R121" s="24">
        <f t="shared" ref="R121:R184" si="72">O121-Q121</f>
        <v>6</v>
      </c>
      <c r="S121" s="5">
        <v>6</v>
      </c>
    </row>
    <row r="122" spans="1:19" ht="14.25" customHeight="1">
      <c r="A122" s="17" t="s">
        <v>118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63"/>
        <v>0</v>
      </c>
      <c r="H122" s="5">
        <v>0.75</v>
      </c>
      <c r="I122" s="5">
        <v>4</v>
      </c>
      <c r="J122" s="5">
        <f t="shared" si="64"/>
        <v>4</v>
      </c>
      <c r="K122" s="5">
        <f t="shared" si="65"/>
        <v>5.333333333333333</v>
      </c>
      <c r="L122" s="5">
        <v>0</v>
      </c>
      <c r="M122" s="5">
        <f t="shared" si="66"/>
        <v>0.25</v>
      </c>
      <c r="N122" s="21">
        <v>0</v>
      </c>
      <c r="O122" s="22">
        <f t="shared" si="52"/>
        <v>4.5</v>
      </c>
      <c r="P122" s="5">
        <f t="shared" si="70"/>
        <v>-0.5</v>
      </c>
      <c r="Q122" s="5">
        <f t="shared" si="71"/>
        <v>0</v>
      </c>
      <c r="R122" s="24">
        <f t="shared" si="72"/>
        <v>4.5</v>
      </c>
      <c r="S122" s="5">
        <v>4</v>
      </c>
    </row>
    <row r="123" spans="1:19" ht="14.25" customHeight="1">
      <c r="A123" s="17" t="s">
        <v>119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f t="shared" si="63"/>
        <v>0</v>
      </c>
      <c r="H123" s="5">
        <v>0.5</v>
      </c>
      <c r="I123" s="5">
        <v>2</v>
      </c>
      <c r="J123" s="5">
        <f t="shared" si="64"/>
        <v>2</v>
      </c>
      <c r="K123" s="5">
        <f t="shared" si="65"/>
        <v>4</v>
      </c>
      <c r="L123" s="5">
        <v>0</v>
      </c>
      <c r="M123" s="5">
        <f t="shared" si="66"/>
        <v>-0.5</v>
      </c>
      <c r="N123" s="21">
        <v>0</v>
      </c>
      <c r="O123" s="22">
        <f t="shared" si="52"/>
        <v>3</v>
      </c>
      <c r="P123" s="5">
        <f t="shared" si="70"/>
        <v>-1</v>
      </c>
      <c r="Q123" s="5">
        <f t="shared" si="71"/>
        <v>0</v>
      </c>
      <c r="R123" s="24">
        <f t="shared" si="72"/>
        <v>3</v>
      </c>
      <c r="S123" s="5">
        <v>3</v>
      </c>
    </row>
    <row r="124" spans="1:19" ht="14.25" customHeight="1">
      <c r="A124" s="17" t="s">
        <v>197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 t="shared" ref="G124" si="73">AVERAGE(C124:F124)</f>
        <v>0</v>
      </c>
      <c r="H124" s="5">
        <v>0.25</v>
      </c>
      <c r="I124" s="5">
        <v>3</v>
      </c>
      <c r="J124" s="5">
        <f t="shared" ref="J124" si="74">+B124+I124</f>
        <v>3</v>
      </c>
      <c r="K124" s="5">
        <f t="shared" ref="K124" si="75">+J124/H124</f>
        <v>12</v>
      </c>
      <c r="L124" s="5">
        <v>0</v>
      </c>
      <c r="M124" s="5">
        <f t="shared" ref="M124" si="76">+J124-(H124*5)</f>
        <v>1.75</v>
      </c>
      <c r="N124" s="21">
        <v>0</v>
      </c>
      <c r="O124" s="22">
        <f t="shared" si="52"/>
        <v>1.5</v>
      </c>
      <c r="P124" s="5">
        <f t="shared" si="70"/>
        <v>1.5</v>
      </c>
      <c r="Q124" s="5">
        <f t="shared" si="71"/>
        <v>1.5</v>
      </c>
      <c r="R124" s="24">
        <f t="shared" si="72"/>
        <v>0</v>
      </c>
      <c r="S124" s="5">
        <v>0</v>
      </c>
    </row>
    <row r="125" spans="1:19" ht="14.25" customHeight="1">
      <c r="A125" s="17" t="s">
        <v>120</v>
      </c>
      <c r="B125" s="5">
        <v>1</v>
      </c>
      <c r="C125" s="5">
        <v>0</v>
      </c>
      <c r="D125" s="5">
        <v>0</v>
      </c>
      <c r="E125" s="5">
        <v>0</v>
      </c>
      <c r="F125" s="5">
        <v>1</v>
      </c>
      <c r="G125" s="5">
        <f t="shared" si="63"/>
        <v>0.25</v>
      </c>
      <c r="H125" s="5">
        <v>1</v>
      </c>
      <c r="I125" s="5">
        <v>4</v>
      </c>
      <c r="J125" s="5">
        <f t="shared" si="64"/>
        <v>5</v>
      </c>
      <c r="K125" s="5">
        <f t="shared" si="65"/>
        <v>5</v>
      </c>
      <c r="L125" s="5">
        <v>0</v>
      </c>
      <c r="M125" s="5">
        <f t="shared" si="66"/>
        <v>0</v>
      </c>
      <c r="N125" s="21">
        <v>0</v>
      </c>
      <c r="O125" s="22">
        <f t="shared" si="52"/>
        <v>6</v>
      </c>
      <c r="P125" s="5">
        <f t="shared" si="70"/>
        <v>-1</v>
      </c>
      <c r="Q125" s="5">
        <f t="shared" si="71"/>
        <v>0</v>
      </c>
      <c r="R125" s="24">
        <f t="shared" si="72"/>
        <v>6</v>
      </c>
      <c r="S125" s="5">
        <v>4</v>
      </c>
    </row>
    <row r="126" spans="1:19" ht="14.25" customHeight="1">
      <c r="A126" s="17" t="s">
        <v>121</v>
      </c>
      <c r="B126" s="5">
        <v>1</v>
      </c>
      <c r="C126" s="5">
        <v>0</v>
      </c>
      <c r="D126" s="5">
        <v>0</v>
      </c>
      <c r="E126" s="5">
        <v>0</v>
      </c>
      <c r="F126" s="5">
        <v>1</v>
      </c>
      <c r="G126" s="5">
        <f t="shared" si="63"/>
        <v>0.25</v>
      </c>
      <c r="H126" s="5">
        <v>1</v>
      </c>
      <c r="I126" s="5">
        <v>4</v>
      </c>
      <c r="J126" s="5">
        <f t="shared" si="64"/>
        <v>5</v>
      </c>
      <c r="K126" s="5">
        <f t="shared" si="65"/>
        <v>5</v>
      </c>
      <c r="L126" s="5">
        <v>0</v>
      </c>
      <c r="M126" s="5">
        <f t="shared" si="66"/>
        <v>0</v>
      </c>
      <c r="N126" s="21">
        <v>0</v>
      </c>
      <c r="O126" s="22">
        <f t="shared" si="52"/>
        <v>6</v>
      </c>
      <c r="P126" s="5">
        <f t="shared" si="70"/>
        <v>-1</v>
      </c>
      <c r="Q126" s="5">
        <f t="shared" si="71"/>
        <v>0</v>
      </c>
      <c r="R126" s="24">
        <f t="shared" si="72"/>
        <v>6</v>
      </c>
      <c r="S126" s="5">
        <v>6</v>
      </c>
    </row>
    <row r="127" spans="1:19" ht="14.25" customHeight="1">
      <c r="A127" s="17" t="s">
        <v>122</v>
      </c>
      <c r="B127" s="5">
        <v>1</v>
      </c>
      <c r="C127" s="5">
        <v>0</v>
      </c>
      <c r="D127" s="5">
        <v>0</v>
      </c>
      <c r="E127" s="5">
        <v>0</v>
      </c>
      <c r="F127" s="5">
        <v>2</v>
      </c>
      <c r="G127" s="5">
        <f t="shared" si="63"/>
        <v>0.5</v>
      </c>
      <c r="H127" s="5">
        <v>1.25</v>
      </c>
      <c r="I127" s="5">
        <v>6</v>
      </c>
      <c r="J127" s="5">
        <f t="shared" si="64"/>
        <v>7</v>
      </c>
      <c r="K127" s="5">
        <f t="shared" si="65"/>
        <v>5.6</v>
      </c>
      <c r="L127" s="5">
        <v>0</v>
      </c>
      <c r="M127" s="5">
        <f t="shared" si="66"/>
        <v>0.75</v>
      </c>
      <c r="N127" s="21">
        <v>0</v>
      </c>
      <c r="O127" s="22">
        <f t="shared" si="52"/>
        <v>7.5</v>
      </c>
      <c r="P127" s="5">
        <f t="shared" si="70"/>
        <v>-0.5</v>
      </c>
      <c r="Q127" s="5">
        <f t="shared" si="71"/>
        <v>0</v>
      </c>
      <c r="R127" s="24">
        <f t="shared" si="72"/>
        <v>7.5</v>
      </c>
      <c r="S127" s="5">
        <v>8</v>
      </c>
    </row>
    <row r="128" spans="1:19" ht="14.25" customHeight="1">
      <c r="A128" s="17" t="s">
        <v>123</v>
      </c>
      <c r="B128" s="5">
        <v>1</v>
      </c>
      <c r="C128" s="5">
        <v>0</v>
      </c>
      <c r="D128" s="5">
        <v>0</v>
      </c>
      <c r="E128" s="5">
        <v>0</v>
      </c>
      <c r="F128" s="5">
        <v>1</v>
      </c>
      <c r="G128" s="5">
        <f t="shared" si="63"/>
        <v>0.25</v>
      </c>
      <c r="H128" s="5">
        <v>1.5</v>
      </c>
      <c r="I128" s="5">
        <v>8</v>
      </c>
      <c r="J128" s="5">
        <f t="shared" si="64"/>
        <v>9</v>
      </c>
      <c r="K128" s="5">
        <f t="shared" si="65"/>
        <v>6</v>
      </c>
      <c r="L128" s="5">
        <v>0</v>
      </c>
      <c r="M128" s="5">
        <f t="shared" si="66"/>
        <v>1.5</v>
      </c>
      <c r="N128" s="21">
        <v>0</v>
      </c>
      <c r="O128" s="22">
        <f t="shared" si="52"/>
        <v>9</v>
      </c>
      <c r="P128" s="5">
        <f t="shared" si="70"/>
        <v>0</v>
      </c>
      <c r="Q128" s="5">
        <f t="shared" si="71"/>
        <v>0</v>
      </c>
      <c r="R128" s="24">
        <f t="shared" si="72"/>
        <v>9</v>
      </c>
      <c r="S128" s="5">
        <v>8</v>
      </c>
    </row>
    <row r="129" spans="1:19" ht="14.25" customHeight="1">
      <c r="A129" s="17" t="s">
        <v>124</v>
      </c>
      <c r="B129" s="5">
        <v>1</v>
      </c>
      <c r="C129" s="5">
        <v>0</v>
      </c>
      <c r="D129" s="5">
        <v>0</v>
      </c>
      <c r="E129" s="5">
        <v>0</v>
      </c>
      <c r="F129" s="5">
        <v>1</v>
      </c>
      <c r="G129" s="5">
        <f t="shared" si="63"/>
        <v>0.25</v>
      </c>
      <c r="H129" s="5">
        <v>1.5</v>
      </c>
      <c r="I129" s="5">
        <v>8</v>
      </c>
      <c r="J129" s="5">
        <f t="shared" si="64"/>
        <v>9</v>
      </c>
      <c r="K129" s="5">
        <f t="shared" si="65"/>
        <v>6</v>
      </c>
      <c r="L129" s="5">
        <v>0</v>
      </c>
      <c r="M129" s="5">
        <f t="shared" si="66"/>
        <v>1.5</v>
      </c>
      <c r="N129" s="21">
        <v>0</v>
      </c>
      <c r="O129" s="22">
        <f t="shared" si="52"/>
        <v>9</v>
      </c>
      <c r="P129" s="5">
        <f t="shared" si="70"/>
        <v>0</v>
      </c>
      <c r="Q129" s="5">
        <f t="shared" si="71"/>
        <v>0</v>
      </c>
      <c r="R129" s="24">
        <f t="shared" si="72"/>
        <v>9</v>
      </c>
      <c r="S129" s="5">
        <v>8</v>
      </c>
    </row>
    <row r="130" spans="1:19" ht="14.25" customHeight="1">
      <c r="A130" s="17" t="s">
        <v>125</v>
      </c>
      <c r="B130" s="5">
        <v>1</v>
      </c>
      <c r="C130" s="5">
        <v>0</v>
      </c>
      <c r="D130" s="5">
        <v>0</v>
      </c>
      <c r="E130" s="5">
        <v>0</v>
      </c>
      <c r="F130" s="5">
        <v>1</v>
      </c>
      <c r="G130" s="5">
        <f t="shared" si="63"/>
        <v>0.25</v>
      </c>
      <c r="H130" s="5">
        <v>1.25</v>
      </c>
      <c r="I130" s="5">
        <v>6</v>
      </c>
      <c r="J130" s="5">
        <f t="shared" si="64"/>
        <v>7</v>
      </c>
      <c r="K130" s="5">
        <f t="shared" si="65"/>
        <v>5.6</v>
      </c>
      <c r="L130" s="5">
        <v>0</v>
      </c>
      <c r="M130" s="5">
        <f t="shared" si="66"/>
        <v>0.75</v>
      </c>
      <c r="N130" s="21">
        <v>0</v>
      </c>
      <c r="O130" s="22">
        <f t="shared" si="52"/>
        <v>7.5</v>
      </c>
      <c r="P130" s="5">
        <f t="shared" si="70"/>
        <v>-0.5</v>
      </c>
      <c r="Q130" s="5">
        <f t="shared" si="71"/>
        <v>0</v>
      </c>
      <c r="R130" s="24">
        <f t="shared" si="72"/>
        <v>7.5</v>
      </c>
      <c r="S130" s="12">
        <v>6</v>
      </c>
    </row>
    <row r="131" spans="1:19" ht="14.25" customHeight="1">
      <c r="A131" s="17" t="s">
        <v>126</v>
      </c>
      <c r="B131" s="5">
        <v>0</v>
      </c>
      <c r="C131" s="5">
        <v>0</v>
      </c>
      <c r="D131" s="5">
        <v>0</v>
      </c>
      <c r="E131" s="5">
        <v>0</v>
      </c>
      <c r="F131" s="5">
        <v>2</v>
      </c>
      <c r="G131" s="5">
        <f t="shared" si="63"/>
        <v>0.5</v>
      </c>
      <c r="H131" s="5">
        <v>1</v>
      </c>
      <c r="I131" s="5">
        <v>6</v>
      </c>
      <c r="J131" s="5">
        <f t="shared" si="64"/>
        <v>6</v>
      </c>
      <c r="K131" s="5">
        <f t="shared" si="65"/>
        <v>6</v>
      </c>
      <c r="L131" s="5">
        <v>0</v>
      </c>
      <c r="M131" s="5">
        <f t="shared" si="66"/>
        <v>1</v>
      </c>
      <c r="N131" s="21">
        <v>0</v>
      </c>
      <c r="O131" s="22">
        <f t="shared" si="52"/>
        <v>6</v>
      </c>
      <c r="P131" s="5">
        <f t="shared" si="70"/>
        <v>0</v>
      </c>
      <c r="Q131" s="5">
        <f t="shared" si="71"/>
        <v>0</v>
      </c>
      <c r="R131" s="24">
        <f t="shared" si="72"/>
        <v>6</v>
      </c>
      <c r="S131" s="12">
        <v>6</v>
      </c>
    </row>
    <row r="132" spans="1:19" ht="14.25" customHeight="1">
      <c r="A132" s="17" t="s">
        <v>127</v>
      </c>
      <c r="B132" s="5">
        <v>1</v>
      </c>
      <c r="C132" s="5">
        <v>0</v>
      </c>
      <c r="D132" s="5">
        <v>0</v>
      </c>
      <c r="E132" s="5">
        <v>0</v>
      </c>
      <c r="F132" s="5">
        <v>1</v>
      </c>
      <c r="G132" s="5">
        <f t="shared" si="63"/>
        <v>0.25</v>
      </c>
      <c r="H132" s="5">
        <v>1</v>
      </c>
      <c r="I132" s="5">
        <v>4</v>
      </c>
      <c r="J132" s="5">
        <f t="shared" si="64"/>
        <v>5</v>
      </c>
      <c r="K132" s="5">
        <f t="shared" si="65"/>
        <v>5</v>
      </c>
      <c r="L132" s="5">
        <v>0</v>
      </c>
      <c r="M132" s="5">
        <f t="shared" si="66"/>
        <v>0</v>
      </c>
      <c r="N132" s="21">
        <v>0</v>
      </c>
      <c r="O132" s="22">
        <f t="shared" ref="O132:O195" si="77">(1+N132)*H132*6</f>
        <v>6</v>
      </c>
      <c r="P132" s="5">
        <f t="shared" si="70"/>
        <v>-1</v>
      </c>
      <c r="Q132" s="5">
        <f t="shared" si="71"/>
        <v>0</v>
      </c>
      <c r="R132" s="24">
        <f t="shared" si="72"/>
        <v>6</v>
      </c>
      <c r="S132" s="12">
        <v>5</v>
      </c>
    </row>
    <row r="133" spans="1:19" ht="14.25" customHeight="1">
      <c r="A133" s="17" t="s">
        <v>128</v>
      </c>
      <c r="B133" s="5">
        <v>1</v>
      </c>
      <c r="C133" s="5">
        <v>0</v>
      </c>
      <c r="D133" s="5">
        <v>0</v>
      </c>
      <c r="E133" s="5">
        <v>0</v>
      </c>
      <c r="F133" s="5">
        <v>0</v>
      </c>
      <c r="G133" s="5">
        <f t="shared" si="63"/>
        <v>0</v>
      </c>
      <c r="H133" s="5">
        <v>0.75</v>
      </c>
      <c r="I133" s="5">
        <v>4</v>
      </c>
      <c r="J133" s="5">
        <f t="shared" si="64"/>
        <v>5</v>
      </c>
      <c r="K133" s="5">
        <f t="shared" si="65"/>
        <v>6.666666666666667</v>
      </c>
      <c r="L133" s="5">
        <v>0</v>
      </c>
      <c r="M133" s="5">
        <f t="shared" si="66"/>
        <v>1.25</v>
      </c>
      <c r="N133" s="21">
        <v>0</v>
      </c>
      <c r="O133" s="22">
        <f t="shared" si="77"/>
        <v>4.5</v>
      </c>
      <c r="P133" s="5">
        <f t="shared" si="70"/>
        <v>0.5</v>
      </c>
      <c r="Q133" s="5">
        <f t="shared" si="71"/>
        <v>0.5</v>
      </c>
      <c r="R133" s="24">
        <f t="shared" si="72"/>
        <v>4</v>
      </c>
      <c r="S133" s="12">
        <v>4</v>
      </c>
    </row>
    <row r="134" spans="1:19" ht="14.25" customHeight="1">
      <c r="A134" s="17" t="s">
        <v>129</v>
      </c>
      <c r="B134" s="5">
        <v>1</v>
      </c>
      <c r="C134" s="5">
        <v>0</v>
      </c>
      <c r="D134" s="5">
        <v>0</v>
      </c>
      <c r="E134" s="5">
        <v>0</v>
      </c>
      <c r="F134" s="5">
        <v>0</v>
      </c>
      <c r="G134" s="5">
        <f t="shared" si="63"/>
        <v>0</v>
      </c>
      <c r="H134" s="5">
        <v>0.5</v>
      </c>
      <c r="I134" s="5">
        <v>4</v>
      </c>
      <c r="J134" s="5">
        <f t="shared" si="64"/>
        <v>5</v>
      </c>
      <c r="K134" s="5">
        <f t="shared" si="65"/>
        <v>10</v>
      </c>
      <c r="L134" s="5">
        <v>0</v>
      </c>
      <c r="M134" s="5">
        <f t="shared" si="66"/>
        <v>2.5</v>
      </c>
      <c r="N134" s="21">
        <v>0</v>
      </c>
      <c r="O134" s="22">
        <f t="shared" si="77"/>
        <v>3</v>
      </c>
      <c r="P134" s="5">
        <f t="shared" si="70"/>
        <v>2</v>
      </c>
      <c r="Q134" s="5">
        <f t="shared" si="71"/>
        <v>2</v>
      </c>
      <c r="R134" s="24">
        <f t="shared" si="72"/>
        <v>1</v>
      </c>
      <c r="S134" s="28">
        <v>2</v>
      </c>
    </row>
    <row r="135" spans="1:19" ht="14.25" customHeight="1">
      <c r="A135" s="17" t="s">
        <v>130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si="63"/>
        <v>0</v>
      </c>
      <c r="H135" s="5">
        <v>0.5</v>
      </c>
      <c r="I135" s="5">
        <v>0</v>
      </c>
      <c r="J135" s="5">
        <f t="shared" si="64"/>
        <v>0</v>
      </c>
      <c r="K135" s="5">
        <f t="shared" si="65"/>
        <v>0</v>
      </c>
      <c r="L135" s="5">
        <v>0</v>
      </c>
      <c r="M135" s="5">
        <f t="shared" si="66"/>
        <v>-2.5</v>
      </c>
      <c r="N135" s="21">
        <v>0</v>
      </c>
      <c r="O135" s="22">
        <f t="shared" si="77"/>
        <v>3</v>
      </c>
      <c r="P135" s="5">
        <f t="shared" si="70"/>
        <v>-3</v>
      </c>
      <c r="Q135" s="5">
        <f t="shared" si="71"/>
        <v>0</v>
      </c>
      <c r="R135" s="24">
        <f t="shared" si="72"/>
        <v>3</v>
      </c>
      <c r="S135" s="5">
        <v>2</v>
      </c>
    </row>
    <row r="136" spans="1:19" ht="14.25" customHeight="1">
      <c r="A136" s="5" t="s">
        <v>148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63"/>
        <v>0</v>
      </c>
      <c r="H136" s="5">
        <v>0.5</v>
      </c>
      <c r="I136" s="5">
        <v>7</v>
      </c>
      <c r="J136" s="5">
        <f t="shared" si="64"/>
        <v>7</v>
      </c>
      <c r="K136" s="5">
        <f t="shared" si="65"/>
        <v>14</v>
      </c>
      <c r="L136" s="5">
        <v>0</v>
      </c>
      <c r="M136" s="5">
        <f t="shared" si="66"/>
        <v>4.5</v>
      </c>
      <c r="N136" s="21">
        <v>0</v>
      </c>
      <c r="O136" s="22">
        <f t="shared" si="77"/>
        <v>3</v>
      </c>
      <c r="P136" s="5">
        <f t="shared" si="70"/>
        <v>4</v>
      </c>
      <c r="Q136" s="5">
        <f t="shared" si="71"/>
        <v>4</v>
      </c>
      <c r="R136" s="24">
        <f t="shared" si="72"/>
        <v>-1</v>
      </c>
      <c r="S136" s="5">
        <v>0</v>
      </c>
    </row>
    <row r="137" spans="1:19" ht="14.25" customHeight="1">
      <c r="A137" s="5" t="s">
        <v>137</v>
      </c>
      <c r="B137" s="19">
        <v>3</v>
      </c>
      <c r="C137" s="5">
        <v>0</v>
      </c>
      <c r="D137" s="5">
        <v>0</v>
      </c>
      <c r="E137" s="5">
        <v>0</v>
      </c>
      <c r="F137" s="5">
        <v>0</v>
      </c>
      <c r="G137" s="5">
        <f t="shared" si="63"/>
        <v>0</v>
      </c>
      <c r="H137" s="5">
        <v>0.75</v>
      </c>
      <c r="I137" s="5">
        <v>11</v>
      </c>
      <c r="J137" s="5">
        <f t="shared" si="64"/>
        <v>14</v>
      </c>
      <c r="K137" s="5">
        <f t="shared" si="65"/>
        <v>18.666666666666668</v>
      </c>
      <c r="L137" s="5">
        <v>0</v>
      </c>
      <c r="M137" s="5">
        <f t="shared" si="66"/>
        <v>10.25</v>
      </c>
      <c r="N137" s="21">
        <v>0</v>
      </c>
      <c r="O137" s="22">
        <f t="shared" si="77"/>
        <v>4.5</v>
      </c>
      <c r="P137" s="5">
        <f t="shared" si="70"/>
        <v>9.5</v>
      </c>
      <c r="Q137" s="5">
        <f t="shared" si="71"/>
        <v>9.5</v>
      </c>
      <c r="R137" s="24">
        <f t="shared" si="72"/>
        <v>-5</v>
      </c>
      <c r="S137" s="5">
        <v>0</v>
      </c>
    </row>
    <row r="138" spans="1:19" ht="14.25" customHeight="1">
      <c r="A138" s="5" t="s">
        <v>138</v>
      </c>
      <c r="B138" s="19">
        <v>5</v>
      </c>
      <c r="C138" s="5">
        <v>0</v>
      </c>
      <c r="D138" s="5">
        <v>0</v>
      </c>
      <c r="E138" s="5">
        <v>0</v>
      </c>
      <c r="F138" s="5">
        <v>1</v>
      </c>
      <c r="G138" s="5">
        <f t="shared" si="63"/>
        <v>0.25</v>
      </c>
      <c r="H138" s="5">
        <v>1.5</v>
      </c>
      <c r="I138" s="5">
        <v>11</v>
      </c>
      <c r="J138" s="5">
        <f t="shared" si="64"/>
        <v>16</v>
      </c>
      <c r="K138" s="5">
        <f t="shared" si="65"/>
        <v>10.666666666666666</v>
      </c>
      <c r="L138" s="5">
        <v>0</v>
      </c>
      <c r="M138" s="5">
        <f t="shared" si="66"/>
        <v>8.5</v>
      </c>
      <c r="N138" s="21">
        <v>0</v>
      </c>
      <c r="O138" s="22">
        <f t="shared" si="77"/>
        <v>9</v>
      </c>
      <c r="P138" s="5">
        <f t="shared" si="70"/>
        <v>7</v>
      </c>
      <c r="Q138" s="5">
        <f t="shared" si="71"/>
        <v>7</v>
      </c>
      <c r="R138" s="24">
        <f t="shared" si="72"/>
        <v>2</v>
      </c>
      <c r="S138" s="5">
        <v>0</v>
      </c>
    </row>
    <row r="139" spans="1:19" ht="14.25" customHeight="1">
      <c r="A139" s="5" t="s">
        <v>139</v>
      </c>
      <c r="B139" s="19">
        <v>4</v>
      </c>
      <c r="C139" s="5">
        <v>0</v>
      </c>
      <c r="D139" s="5">
        <v>0</v>
      </c>
      <c r="E139" s="5">
        <v>0</v>
      </c>
      <c r="F139" s="5">
        <v>2</v>
      </c>
      <c r="G139" s="5">
        <f t="shared" si="63"/>
        <v>0.5</v>
      </c>
      <c r="H139" s="5">
        <v>1.5</v>
      </c>
      <c r="I139" s="5">
        <v>11</v>
      </c>
      <c r="J139" s="5">
        <f t="shared" si="64"/>
        <v>15</v>
      </c>
      <c r="K139" s="5">
        <f t="shared" si="65"/>
        <v>10</v>
      </c>
      <c r="L139" s="5">
        <v>0</v>
      </c>
      <c r="M139" s="5">
        <f t="shared" si="66"/>
        <v>7.5</v>
      </c>
      <c r="N139" s="21">
        <v>0</v>
      </c>
      <c r="O139" s="22">
        <f t="shared" si="77"/>
        <v>9</v>
      </c>
      <c r="P139" s="5">
        <f t="shared" si="70"/>
        <v>6</v>
      </c>
      <c r="Q139" s="5">
        <f t="shared" si="71"/>
        <v>6</v>
      </c>
      <c r="R139" s="24">
        <f t="shared" si="72"/>
        <v>3</v>
      </c>
      <c r="S139" s="5">
        <v>0</v>
      </c>
    </row>
    <row r="140" spans="1:19" ht="14.25" customHeight="1">
      <c r="A140" s="5" t="s">
        <v>141</v>
      </c>
      <c r="B140" s="19">
        <v>8</v>
      </c>
      <c r="C140" s="5">
        <v>0</v>
      </c>
      <c r="D140" s="5">
        <v>0</v>
      </c>
      <c r="E140" s="5">
        <v>0</v>
      </c>
      <c r="F140" s="5">
        <v>0</v>
      </c>
      <c r="G140" s="5">
        <f t="shared" si="63"/>
        <v>0</v>
      </c>
      <c r="H140" s="5">
        <v>1.75</v>
      </c>
      <c r="I140" s="5">
        <v>14</v>
      </c>
      <c r="J140" s="5">
        <f t="shared" si="64"/>
        <v>22</v>
      </c>
      <c r="K140" s="5">
        <f t="shared" si="65"/>
        <v>12.571428571428571</v>
      </c>
      <c r="L140" s="5">
        <v>0</v>
      </c>
      <c r="M140" s="5">
        <f t="shared" si="66"/>
        <v>13.25</v>
      </c>
      <c r="N140" s="21">
        <v>0</v>
      </c>
      <c r="O140" s="22">
        <f t="shared" si="77"/>
        <v>10.5</v>
      </c>
      <c r="P140" s="5">
        <f t="shared" si="70"/>
        <v>11.5</v>
      </c>
      <c r="Q140" s="5">
        <f t="shared" si="71"/>
        <v>11.5</v>
      </c>
      <c r="R140" s="24">
        <f t="shared" si="72"/>
        <v>-1</v>
      </c>
      <c r="S140" s="5">
        <v>0</v>
      </c>
    </row>
    <row r="141" spans="1:19" ht="14.25" customHeight="1">
      <c r="A141" s="5" t="s">
        <v>140</v>
      </c>
      <c r="B141" s="19">
        <v>7</v>
      </c>
      <c r="C141" s="5">
        <v>0</v>
      </c>
      <c r="D141" s="5">
        <v>0</v>
      </c>
      <c r="E141" s="5">
        <v>0</v>
      </c>
      <c r="F141" s="5">
        <v>1</v>
      </c>
      <c r="G141" s="5">
        <f t="shared" si="63"/>
        <v>0.25</v>
      </c>
      <c r="H141" s="5">
        <v>1.75</v>
      </c>
      <c r="I141" s="5">
        <v>14</v>
      </c>
      <c r="J141" s="5">
        <f t="shared" si="64"/>
        <v>21</v>
      </c>
      <c r="K141" s="5">
        <f t="shared" si="65"/>
        <v>12</v>
      </c>
      <c r="L141" s="5">
        <v>0</v>
      </c>
      <c r="M141" s="5">
        <f t="shared" si="66"/>
        <v>12.25</v>
      </c>
      <c r="N141" s="21">
        <v>0</v>
      </c>
      <c r="O141" s="22">
        <f t="shared" si="77"/>
        <v>10.5</v>
      </c>
      <c r="P141" s="5">
        <f t="shared" si="70"/>
        <v>10.5</v>
      </c>
      <c r="Q141" s="5">
        <f t="shared" si="71"/>
        <v>10.5</v>
      </c>
      <c r="R141" s="24">
        <f t="shared" si="72"/>
        <v>0</v>
      </c>
      <c r="S141" s="5">
        <v>0</v>
      </c>
    </row>
    <row r="142" spans="1:19" ht="14.25" customHeight="1">
      <c r="A142" s="5" t="s">
        <v>142</v>
      </c>
      <c r="B142" s="19">
        <v>5</v>
      </c>
      <c r="C142" s="5">
        <v>0</v>
      </c>
      <c r="D142" s="5">
        <v>0</v>
      </c>
      <c r="E142" s="5">
        <v>0</v>
      </c>
      <c r="F142" s="5">
        <v>2</v>
      </c>
      <c r="G142" s="5">
        <f t="shared" si="63"/>
        <v>0.5</v>
      </c>
      <c r="H142" s="5">
        <v>1.25</v>
      </c>
      <c r="I142" s="5">
        <v>11</v>
      </c>
      <c r="J142" s="5">
        <f t="shared" si="64"/>
        <v>16</v>
      </c>
      <c r="K142" s="5">
        <f t="shared" si="65"/>
        <v>12.8</v>
      </c>
      <c r="L142" s="5">
        <v>0</v>
      </c>
      <c r="M142" s="5">
        <f t="shared" si="66"/>
        <v>9.75</v>
      </c>
      <c r="N142" s="21">
        <v>0</v>
      </c>
      <c r="O142" s="22">
        <f t="shared" si="77"/>
        <v>7.5</v>
      </c>
      <c r="P142" s="5">
        <f t="shared" si="70"/>
        <v>8.5</v>
      </c>
      <c r="Q142" s="5">
        <f t="shared" si="71"/>
        <v>8.5</v>
      </c>
      <c r="R142" s="24">
        <f t="shared" si="72"/>
        <v>-1</v>
      </c>
      <c r="S142" s="5">
        <v>0</v>
      </c>
    </row>
    <row r="143" spans="1:19" ht="14.25" customHeight="1">
      <c r="A143" s="5" t="s">
        <v>143</v>
      </c>
      <c r="B143" s="19">
        <v>4</v>
      </c>
      <c r="C143" s="5">
        <v>0</v>
      </c>
      <c r="D143" s="5">
        <v>0</v>
      </c>
      <c r="E143" s="5">
        <v>0</v>
      </c>
      <c r="F143" s="5">
        <v>0</v>
      </c>
      <c r="G143" s="5">
        <f t="shared" si="63"/>
        <v>0</v>
      </c>
      <c r="H143" s="5">
        <v>1</v>
      </c>
      <c r="I143" s="5">
        <v>11</v>
      </c>
      <c r="J143" s="5">
        <f t="shared" si="64"/>
        <v>15</v>
      </c>
      <c r="K143" s="5">
        <f t="shared" si="65"/>
        <v>15</v>
      </c>
      <c r="L143" s="5">
        <v>0</v>
      </c>
      <c r="M143" s="5">
        <f t="shared" si="66"/>
        <v>10</v>
      </c>
      <c r="N143" s="21">
        <v>0</v>
      </c>
      <c r="O143" s="22">
        <f t="shared" si="77"/>
        <v>6</v>
      </c>
      <c r="P143" s="5">
        <f t="shared" si="70"/>
        <v>9</v>
      </c>
      <c r="Q143" s="5">
        <f t="shared" si="71"/>
        <v>9</v>
      </c>
      <c r="R143" s="24">
        <f t="shared" si="72"/>
        <v>-3</v>
      </c>
      <c r="S143" s="5">
        <v>0</v>
      </c>
    </row>
    <row r="144" spans="1:19" ht="14.25" customHeight="1">
      <c r="A144" s="5" t="s">
        <v>131</v>
      </c>
      <c r="B144" s="19">
        <v>1</v>
      </c>
      <c r="C144" s="5">
        <v>0</v>
      </c>
      <c r="D144" s="5">
        <v>0</v>
      </c>
      <c r="E144" s="5">
        <v>0</v>
      </c>
      <c r="F144" s="5">
        <v>0</v>
      </c>
      <c r="G144" s="5">
        <f t="shared" si="63"/>
        <v>0</v>
      </c>
      <c r="H144" s="5">
        <v>0.5</v>
      </c>
      <c r="I144" s="5">
        <v>8</v>
      </c>
      <c r="J144" s="5">
        <f t="shared" si="64"/>
        <v>9</v>
      </c>
      <c r="K144" s="5">
        <f t="shared" si="65"/>
        <v>18</v>
      </c>
      <c r="L144" s="5">
        <v>0</v>
      </c>
      <c r="M144" s="5">
        <f t="shared" si="66"/>
        <v>6.5</v>
      </c>
      <c r="N144" s="21">
        <v>0</v>
      </c>
      <c r="O144" s="22">
        <f t="shared" si="77"/>
        <v>3</v>
      </c>
      <c r="P144" s="5">
        <f t="shared" si="70"/>
        <v>6</v>
      </c>
      <c r="Q144" s="5">
        <f t="shared" si="71"/>
        <v>6</v>
      </c>
      <c r="R144" s="24">
        <f t="shared" si="72"/>
        <v>-3</v>
      </c>
      <c r="S144" s="5">
        <v>0</v>
      </c>
    </row>
    <row r="145" spans="1:19" ht="14.25" customHeight="1">
      <c r="A145" s="5" t="s">
        <v>144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ref="G145" si="78">AVERAGE(C145:F145)</f>
        <v>0</v>
      </c>
      <c r="H145" s="5">
        <v>0.25</v>
      </c>
      <c r="I145" s="5">
        <v>4</v>
      </c>
      <c r="J145" s="5">
        <f t="shared" ref="J145" si="79">+B145+I145</f>
        <v>4</v>
      </c>
      <c r="K145" s="5">
        <f t="shared" ref="K145" si="80">+J145/H145</f>
        <v>16</v>
      </c>
      <c r="L145" s="5">
        <v>0</v>
      </c>
      <c r="M145" s="5">
        <f t="shared" ref="M145" si="81">+J145-(H145*5)</f>
        <v>2.75</v>
      </c>
      <c r="N145" s="21">
        <v>0</v>
      </c>
      <c r="O145" s="22">
        <f t="shared" si="77"/>
        <v>1.5</v>
      </c>
      <c r="P145" s="5">
        <f t="shared" si="70"/>
        <v>2.5</v>
      </c>
      <c r="Q145" s="5">
        <f t="shared" si="71"/>
        <v>2.5</v>
      </c>
      <c r="R145" s="24">
        <f t="shared" si="72"/>
        <v>-1</v>
      </c>
      <c r="S145" s="5">
        <v>0</v>
      </c>
    </row>
    <row r="146" spans="1:19" ht="14.25" customHeight="1">
      <c r="A146" s="5" t="s">
        <v>142</v>
      </c>
      <c r="B146" s="5">
        <v>4</v>
      </c>
      <c r="C146" s="5">
        <v>0</v>
      </c>
      <c r="D146" s="5">
        <v>0</v>
      </c>
      <c r="E146" s="5">
        <v>0</v>
      </c>
      <c r="F146" s="5">
        <v>2</v>
      </c>
      <c r="G146" s="5">
        <f t="shared" ref="G146" si="82">AVERAGE(C146:F146)</f>
        <v>0.5</v>
      </c>
      <c r="H146" s="5">
        <v>0.75</v>
      </c>
      <c r="I146" s="5">
        <v>8</v>
      </c>
      <c r="J146" s="5">
        <f t="shared" ref="J146" si="83">+B146+I146</f>
        <v>12</v>
      </c>
      <c r="K146" s="5">
        <f t="shared" ref="K146" si="84">+J146/H146</f>
        <v>16</v>
      </c>
      <c r="L146" s="5">
        <v>0</v>
      </c>
      <c r="M146" s="5">
        <f t="shared" ref="M146" si="85">+J146-(H146*5)</f>
        <v>8.25</v>
      </c>
      <c r="N146" s="21">
        <v>0</v>
      </c>
      <c r="O146" s="22">
        <f t="shared" si="77"/>
        <v>4.5</v>
      </c>
      <c r="P146" s="5">
        <f t="shared" si="70"/>
        <v>7.5</v>
      </c>
      <c r="Q146" s="5">
        <f t="shared" si="71"/>
        <v>7.5</v>
      </c>
      <c r="R146" s="24">
        <f t="shared" si="72"/>
        <v>-3</v>
      </c>
      <c r="S146" s="5">
        <v>0</v>
      </c>
    </row>
    <row r="147" spans="1:19" ht="14.25" customHeight="1">
      <c r="A147" s="5" t="s">
        <v>143</v>
      </c>
      <c r="B147" s="5">
        <v>15</v>
      </c>
      <c r="C147" s="5">
        <v>0</v>
      </c>
      <c r="D147" s="5">
        <v>0</v>
      </c>
      <c r="E147" s="5">
        <v>0</v>
      </c>
      <c r="F147" s="5">
        <v>1</v>
      </c>
      <c r="G147" s="5">
        <f t="shared" si="63"/>
        <v>0.25</v>
      </c>
      <c r="H147" s="5">
        <v>1.5</v>
      </c>
      <c r="I147" s="5">
        <v>12</v>
      </c>
      <c r="J147" s="5">
        <f t="shared" si="64"/>
        <v>27</v>
      </c>
      <c r="K147" s="5">
        <f t="shared" si="65"/>
        <v>18</v>
      </c>
      <c r="L147" s="5">
        <v>0</v>
      </c>
      <c r="M147" s="5">
        <f t="shared" si="66"/>
        <v>19.5</v>
      </c>
      <c r="N147" s="21">
        <v>0</v>
      </c>
      <c r="O147" s="22">
        <f t="shared" si="77"/>
        <v>9</v>
      </c>
      <c r="P147" s="5">
        <f t="shared" si="70"/>
        <v>18</v>
      </c>
      <c r="Q147" s="5">
        <f t="shared" si="71"/>
        <v>18</v>
      </c>
      <c r="R147" s="24">
        <f t="shared" si="72"/>
        <v>-9</v>
      </c>
      <c r="S147" s="5">
        <v>0</v>
      </c>
    </row>
    <row r="148" spans="1:19" ht="14.25" customHeight="1">
      <c r="A148" s="5" t="s">
        <v>131</v>
      </c>
      <c r="B148" s="5">
        <v>15</v>
      </c>
      <c r="C148" s="5">
        <v>0</v>
      </c>
      <c r="D148" s="5">
        <v>0</v>
      </c>
      <c r="E148" s="5">
        <v>0</v>
      </c>
      <c r="F148" s="5">
        <v>3</v>
      </c>
      <c r="G148" s="5">
        <f t="shared" si="63"/>
        <v>0.75</v>
      </c>
      <c r="H148" s="5">
        <v>2</v>
      </c>
      <c r="I148" s="5">
        <v>15</v>
      </c>
      <c r="J148" s="5">
        <f t="shared" si="64"/>
        <v>30</v>
      </c>
      <c r="K148" s="5">
        <f t="shared" si="65"/>
        <v>15</v>
      </c>
      <c r="L148" s="5">
        <v>0</v>
      </c>
      <c r="M148" s="5">
        <f t="shared" si="66"/>
        <v>20</v>
      </c>
      <c r="N148" s="21">
        <v>0</v>
      </c>
      <c r="O148" s="22">
        <f t="shared" si="77"/>
        <v>12</v>
      </c>
      <c r="P148" s="5">
        <f t="shared" si="70"/>
        <v>18</v>
      </c>
      <c r="Q148" s="5">
        <f t="shared" si="71"/>
        <v>18</v>
      </c>
      <c r="R148" s="24">
        <f t="shared" si="72"/>
        <v>-6</v>
      </c>
      <c r="S148" s="5">
        <v>0</v>
      </c>
    </row>
    <row r="149" spans="1:19" ht="14.25" customHeight="1">
      <c r="A149" s="5" t="s">
        <v>144</v>
      </c>
      <c r="B149" s="5">
        <v>13</v>
      </c>
      <c r="C149" s="5">
        <v>0</v>
      </c>
      <c r="D149" s="5">
        <v>0</v>
      </c>
      <c r="E149" s="5">
        <v>0</v>
      </c>
      <c r="F149" s="5">
        <v>1</v>
      </c>
      <c r="G149" s="5">
        <f t="shared" si="63"/>
        <v>0.25</v>
      </c>
      <c r="H149" s="5">
        <v>2.5</v>
      </c>
      <c r="I149" s="5">
        <v>15</v>
      </c>
      <c r="J149" s="5">
        <f t="shared" si="64"/>
        <v>28</v>
      </c>
      <c r="K149" s="5">
        <f t="shared" si="65"/>
        <v>11.2</v>
      </c>
      <c r="L149" s="5">
        <v>0</v>
      </c>
      <c r="M149" s="5">
        <f t="shared" si="66"/>
        <v>15.5</v>
      </c>
      <c r="N149" s="21">
        <v>0</v>
      </c>
      <c r="O149" s="22">
        <f t="shared" si="77"/>
        <v>15</v>
      </c>
      <c r="P149" s="5">
        <f t="shared" si="70"/>
        <v>13</v>
      </c>
      <c r="Q149" s="5">
        <f t="shared" si="71"/>
        <v>13</v>
      </c>
      <c r="R149" s="24">
        <f t="shared" si="72"/>
        <v>2</v>
      </c>
      <c r="S149" s="5">
        <v>0</v>
      </c>
    </row>
    <row r="150" spans="1:19" ht="14.25" customHeight="1">
      <c r="A150" s="5" t="s">
        <v>132</v>
      </c>
      <c r="B150" s="5">
        <v>15</v>
      </c>
      <c r="C150" s="5">
        <v>0</v>
      </c>
      <c r="D150" s="5">
        <v>0</v>
      </c>
      <c r="E150" s="5">
        <v>0</v>
      </c>
      <c r="F150" s="5">
        <v>5</v>
      </c>
      <c r="G150" s="5">
        <f t="shared" si="63"/>
        <v>1.25</v>
      </c>
      <c r="H150" s="5">
        <v>3</v>
      </c>
      <c r="I150" s="5">
        <v>20</v>
      </c>
      <c r="J150" s="5">
        <f t="shared" si="64"/>
        <v>35</v>
      </c>
      <c r="K150" s="5">
        <f t="shared" si="65"/>
        <v>11.666666666666666</v>
      </c>
      <c r="L150" s="5">
        <v>0</v>
      </c>
      <c r="M150" s="5">
        <f t="shared" si="66"/>
        <v>20</v>
      </c>
      <c r="N150" s="21">
        <v>0</v>
      </c>
      <c r="O150" s="22">
        <f t="shared" si="77"/>
        <v>18</v>
      </c>
      <c r="P150" s="5">
        <f t="shared" si="70"/>
        <v>17</v>
      </c>
      <c r="Q150" s="5">
        <f t="shared" si="71"/>
        <v>17</v>
      </c>
      <c r="R150" s="24">
        <f t="shared" si="72"/>
        <v>1</v>
      </c>
      <c r="S150" s="5">
        <v>0</v>
      </c>
    </row>
    <row r="151" spans="1:19" ht="14.25" customHeight="1">
      <c r="A151" s="5" t="s">
        <v>133</v>
      </c>
      <c r="B151" s="5">
        <v>22</v>
      </c>
      <c r="C151" s="5">
        <v>0</v>
      </c>
      <c r="D151" s="5">
        <v>0</v>
      </c>
      <c r="E151" s="5">
        <v>0</v>
      </c>
      <c r="F151" s="5">
        <v>2</v>
      </c>
      <c r="G151" s="5">
        <f t="shared" si="63"/>
        <v>0.5</v>
      </c>
      <c r="H151" s="5">
        <v>3</v>
      </c>
      <c r="I151" s="5">
        <v>20</v>
      </c>
      <c r="J151" s="5">
        <f t="shared" si="64"/>
        <v>42</v>
      </c>
      <c r="K151" s="5">
        <f t="shared" si="65"/>
        <v>14</v>
      </c>
      <c r="L151" s="5">
        <v>0</v>
      </c>
      <c r="M151" s="5">
        <f t="shared" si="66"/>
        <v>27</v>
      </c>
      <c r="N151" s="21">
        <v>0</v>
      </c>
      <c r="O151" s="22">
        <f t="shared" si="77"/>
        <v>18</v>
      </c>
      <c r="P151" s="5">
        <f t="shared" si="70"/>
        <v>24</v>
      </c>
      <c r="Q151" s="5">
        <f t="shared" si="71"/>
        <v>24</v>
      </c>
      <c r="R151" s="24">
        <f t="shared" si="72"/>
        <v>-6</v>
      </c>
      <c r="S151" s="5">
        <v>0</v>
      </c>
    </row>
    <row r="152" spans="1:19" ht="14.25" customHeight="1">
      <c r="A152" s="5" t="s">
        <v>145</v>
      </c>
      <c r="B152" s="5">
        <v>17</v>
      </c>
      <c r="C152" s="5">
        <v>0</v>
      </c>
      <c r="D152" s="5">
        <v>0</v>
      </c>
      <c r="E152" s="5">
        <v>0</v>
      </c>
      <c r="F152" s="5">
        <v>1</v>
      </c>
      <c r="G152" s="5">
        <f t="shared" si="63"/>
        <v>0.25</v>
      </c>
      <c r="H152" s="5">
        <v>2.5</v>
      </c>
      <c r="I152" s="5">
        <v>15</v>
      </c>
      <c r="J152" s="5">
        <f t="shared" si="64"/>
        <v>32</v>
      </c>
      <c r="K152" s="5">
        <f t="shared" si="65"/>
        <v>12.8</v>
      </c>
      <c r="L152" s="5">
        <v>0</v>
      </c>
      <c r="M152" s="5">
        <f t="shared" si="66"/>
        <v>19.5</v>
      </c>
      <c r="N152" s="21">
        <v>0</v>
      </c>
      <c r="O152" s="22">
        <f t="shared" si="77"/>
        <v>15</v>
      </c>
      <c r="P152" s="5">
        <f t="shared" si="70"/>
        <v>17</v>
      </c>
      <c r="Q152" s="5">
        <f t="shared" si="71"/>
        <v>17</v>
      </c>
      <c r="R152" s="24">
        <f t="shared" si="72"/>
        <v>-2</v>
      </c>
      <c r="S152" s="5">
        <v>0</v>
      </c>
    </row>
    <row r="153" spans="1:19" ht="14.25" customHeight="1">
      <c r="A153" s="5" t="s">
        <v>134</v>
      </c>
      <c r="B153" s="5">
        <v>12</v>
      </c>
      <c r="C153" s="5">
        <v>0</v>
      </c>
      <c r="D153" s="5">
        <v>0</v>
      </c>
      <c r="E153" s="5">
        <v>0</v>
      </c>
      <c r="F153" s="5">
        <v>4</v>
      </c>
      <c r="G153" s="5">
        <f t="shared" si="63"/>
        <v>1</v>
      </c>
      <c r="H153" s="5">
        <v>2.5</v>
      </c>
      <c r="I153" s="5">
        <v>15</v>
      </c>
      <c r="J153" s="5">
        <f t="shared" si="64"/>
        <v>27</v>
      </c>
      <c r="K153" s="5">
        <f t="shared" si="65"/>
        <v>10.8</v>
      </c>
      <c r="L153" s="5">
        <v>0</v>
      </c>
      <c r="M153" s="5">
        <f t="shared" si="66"/>
        <v>14.5</v>
      </c>
      <c r="N153" s="21">
        <v>0</v>
      </c>
      <c r="O153" s="22">
        <f t="shared" si="77"/>
        <v>15</v>
      </c>
      <c r="P153" s="5">
        <f t="shared" si="70"/>
        <v>12</v>
      </c>
      <c r="Q153" s="5">
        <f t="shared" si="71"/>
        <v>12</v>
      </c>
      <c r="R153" s="24">
        <f t="shared" si="72"/>
        <v>3</v>
      </c>
      <c r="S153" s="5">
        <v>0</v>
      </c>
    </row>
    <row r="154" spans="1:19" ht="14.25" customHeight="1">
      <c r="A154" s="5" t="s">
        <v>146</v>
      </c>
      <c r="B154" s="5">
        <v>10</v>
      </c>
      <c r="C154" s="5">
        <v>0</v>
      </c>
      <c r="D154" s="5">
        <v>0</v>
      </c>
      <c r="E154" s="5">
        <v>0</v>
      </c>
      <c r="F154" s="5">
        <v>1</v>
      </c>
      <c r="G154" s="5">
        <f t="shared" si="63"/>
        <v>0.25</v>
      </c>
      <c r="H154" s="5">
        <v>1.75</v>
      </c>
      <c r="I154" s="5">
        <v>12</v>
      </c>
      <c r="J154" s="5">
        <f t="shared" si="64"/>
        <v>22</v>
      </c>
      <c r="K154" s="5">
        <f t="shared" si="65"/>
        <v>12.571428571428571</v>
      </c>
      <c r="L154" s="5">
        <v>0</v>
      </c>
      <c r="M154" s="5">
        <f t="shared" si="66"/>
        <v>13.25</v>
      </c>
      <c r="N154" s="21">
        <v>0</v>
      </c>
      <c r="O154" s="22">
        <f t="shared" si="77"/>
        <v>10.5</v>
      </c>
      <c r="P154" s="5">
        <f t="shared" si="70"/>
        <v>11.5</v>
      </c>
      <c r="Q154" s="5">
        <f t="shared" si="71"/>
        <v>11.5</v>
      </c>
      <c r="R154" s="24">
        <f t="shared" si="72"/>
        <v>-1</v>
      </c>
      <c r="S154" s="5">
        <v>0</v>
      </c>
    </row>
    <row r="155" spans="1:19" ht="14.25" customHeight="1">
      <c r="A155" s="5" t="s">
        <v>147</v>
      </c>
      <c r="B155" s="5">
        <v>9</v>
      </c>
      <c r="C155" s="5">
        <v>0</v>
      </c>
      <c r="D155" s="5">
        <v>0</v>
      </c>
      <c r="E155" s="5">
        <v>0</v>
      </c>
      <c r="F155" s="5">
        <v>1</v>
      </c>
      <c r="G155" s="5">
        <f t="shared" si="63"/>
        <v>0.25</v>
      </c>
      <c r="H155" s="5">
        <v>1.25</v>
      </c>
      <c r="I155" s="5">
        <v>12</v>
      </c>
      <c r="J155" s="5">
        <f t="shared" si="64"/>
        <v>21</v>
      </c>
      <c r="K155" s="5">
        <f t="shared" si="65"/>
        <v>16.8</v>
      </c>
      <c r="L155" s="5">
        <v>0</v>
      </c>
      <c r="M155" s="5">
        <f t="shared" si="66"/>
        <v>14.75</v>
      </c>
      <c r="N155" s="21">
        <v>0</v>
      </c>
      <c r="O155" s="22">
        <f t="shared" si="77"/>
        <v>7.5</v>
      </c>
      <c r="P155" s="5">
        <f t="shared" si="70"/>
        <v>13.5</v>
      </c>
      <c r="Q155" s="5">
        <f t="shared" si="71"/>
        <v>13.5</v>
      </c>
      <c r="R155" s="24">
        <f t="shared" si="72"/>
        <v>-6</v>
      </c>
      <c r="S155" s="5">
        <v>0</v>
      </c>
    </row>
    <row r="156" spans="1:19" ht="14.25" customHeight="1">
      <c r="A156" s="5" t="s">
        <v>135</v>
      </c>
      <c r="B156" s="5">
        <v>8</v>
      </c>
      <c r="C156" s="5">
        <v>0</v>
      </c>
      <c r="D156" s="5">
        <v>0</v>
      </c>
      <c r="E156" s="5">
        <v>0</v>
      </c>
      <c r="F156" s="5">
        <v>2</v>
      </c>
      <c r="G156" s="5">
        <f t="shared" si="63"/>
        <v>0.5</v>
      </c>
      <c r="H156" s="5">
        <v>1</v>
      </c>
      <c r="I156" s="5">
        <v>10</v>
      </c>
      <c r="J156" s="5">
        <f t="shared" si="64"/>
        <v>18</v>
      </c>
      <c r="K156" s="5">
        <f t="shared" si="65"/>
        <v>18</v>
      </c>
      <c r="L156" s="5">
        <v>0</v>
      </c>
      <c r="M156" s="5">
        <f t="shared" si="66"/>
        <v>13</v>
      </c>
      <c r="N156" s="21">
        <v>0</v>
      </c>
      <c r="O156" s="22">
        <f t="shared" si="77"/>
        <v>6</v>
      </c>
      <c r="P156" s="5">
        <f t="shared" si="70"/>
        <v>12</v>
      </c>
      <c r="Q156" s="5">
        <f t="shared" si="71"/>
        <v>12</v>
      </c>
      <c r="R156" s="24">
        <f t="shared" si="72"/>
        <v>-6</v>
      </c>
      <c r="S156" s="5">
        <v>0</v>
      </c>
    </row>
    <row r="157" spans="1:19" ht="14.25" customHeight="1">
      <c r="A157" s="5" t="s">
        <v>136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63"/>
        <v>0</v>
      </c>
      <c r="H157" s="5">
        <v>0.75</v>
      </c>
      <c r="I157" s="5">
        <v>0</v>
      </c>
      <c r="J157" s="5">
        <f t="shared" si="64"/>
        <v>0</v>
      </c>
      <c r="K157" s="5">
        <f t="shared" si="65"/>
        <v>0</v>
      </c>
      <c r="L157" s="5">
        <v>0</v>
      </c>
      <c r="M157" s="5">
        <f t="shared" si="66"/>
        <v>-3.75</v>
      </c>
      <c r="N157" s="21">
        <v>0</v>
      </c>
      <c r="O157" s="22">
        <f t="shared" si="77"/>
        <v>4.5</v>
      </c>
      <c r="P157" s="5">
        <f t="shared" si="70"/>
        <v>-4.5</v>
      </c>
      <c r="Q157" s="5">
        <f t="shared" si="71"/>
        <v>0</v>
      </c>
      <c r="R157" s="24">
        <f t="shared" si="72"/>
        <v>4.5</v>
      </c>
      <c r="S157" s="5">
        <v>0</v>
      </c>
    </row>
    <row r="158" spans="1:19" ht="14.25" customHeight="1">
      <c r="A158" s="5" t="s">
        <v>149</v>
      </c>
      <c r="B158" s="5">
        <v>2</v>
      </c>
      <c r="C158" s="5">
        <v>0</v>
      </c>
      <c r="D158" s="5">
        <v>0</v>
      </c>
      <c r="E158" s="5">
        <v>0</v>
      </c>
      <c r="F158" s="5">
        <v>1</v>
      </c>
      <c r="G158" s="5">
        <f t="shared" si="63"/>
        <v>0.25</v>
      </c>
      <c r="H158" s="5">
        <v>0.5</v>
      </c>
      <c r="I158" s="5">
        <v>12</v>
      </c>
      <c r="J158" s="5">
        <f t="shared" si="64"/>
        <v>14</v>
      </c>
      <c r="K158" s="5">
        <f t="shared" si="65"/>
        <v>28</v>
      </c>
      <c r="L158" s="5">
        <v>0</v>
      </c>
      <c r="M158" s="5">
        <f t="shared" si="66"/>
        <v>11.5</v>
      </c>
      <c r="N158" s="21">
        <v>0</v>
      </c>
      <c r="O158" s="22">
        <f t="shared" si="77"/>
        <v>3</v>
      </c>
      <c r="P158" s="5">
        <f t="shared" si="70"/>
        <v>11</v>
      </c>
      <c r="Q158" s="5">
        <f t="shared" si="71"/>
        <v>11</v>
      </c>
      <c r="R158" s="24">
        <f t="shared" si="72"/>
        <v>-8</v>
      </c>
      <c r="S158" s="5">
        <v>0</v>
      </c>
    </row>
    <row r="159" spans="1:19" ht="14.25" customHeight="1">
      <c r="A159" s="5" t="s">
        <v>150</v>
      </c>
      <c r="B159" s="5">
        <v>4</v>
      </c>
      <c r="C159" s="5">
        <v>0</v>
      </c>
      <c r="D159" s="5">
        <v>0</v>
      </c>
      <c r="E159" s="5">
        <v>0</v>
      </c>
      <c r="F159" s="5">
        <v>1</v>
      </c>
      <c r="G159" s="5">
        <f t="shared" si="63"/>
        <v>0.25</v>
      </c>
      <c r="H159" s="5">
        <v>1</v>
      </c>
      <c r="I159" s="5">
        <v>16</v>
      </c>
      <c r="J159" s="5">
        <f t="shared" si="64"/>
        <v>20</v>
      </c>
      <c r="K159" s="5">
        <f t="shared" si="65"/>
        <v>20</v>
      </c>
      <c r="L159" s="5">
        <v>0</v>
      </c>
      <c r="M159" s="5">
        <f t="shared" si="66"/>
        <v>15</v>
      </c>
      <c r="N159" s="21">
        <v>0</v>
      </c>
      <c r="O159" s="22">
        <f t="shared" si="77"/>
        <v>6</v>
      </c>
      <c r="P159" s="5">
        <f t="shared" si="70"/>
        <v>14</v>
      </c>
      <c r="Q159" s="5">
        <f t="shared" si="71"/>
        <v>14</v>
      </c>
      <c r="R159" s="24">
        <f t="shared" si="72"/>
        <v>-8</v>
      </c>
      <c r="S159" s="5">
        <v>1</v>
      </c>
    </row>
    <row r="160" spans="1:19" ht="14.25" customHeight="1">
      <c r="A160" s="5" t="s">
        <v>151</v>
      </c>
      <c r="B160" s="5">
        <v>6</v>
      </c>
      <c r="C160" s="5">
        <v>0</v>
      </c>
      <c r="D160" s="5">
        <v>0</v>
      </c>
      <c r="E160" s="5">
        <v>0</v>
      </c>
      <c r="F160" s="5">
        <v>3</v>
      </c>
      <c r="G160" s="5">
        <f t="shared" si="63"/>
        <v>0.75</v>
      </c>
      <c r="H160" s="5">
        <v>2</v>
      </c>
      <c r="I160" s="5">
        <v>16</v>
      </c>
      <c r="J160" s="5">
        <f t="shared" si="64"/>
        <v>22</v>
      </c>
      <c r="K160" s="5">
        <f t="shared" si="65"/>
        <v>11</v>
      </c>
      <c r="L160" s="5">
        <v>0</v>
      </c>
      <c r="M160" s="5">
        <f t="shared" si="66"/>
        <v>12</v>
      </c>
      <c r="N160" s="21">
        <v>0</v>
      </c>
      <c r="O160" s="22">
        <f t="shared" si="77"/>
        <v>12</v>
      </c>
      <c r="P160" s="5">
        <f t="shared" si="70"/>
        <v>10</v>
      </c>
      <c r="Q160" s="5">
        <f t="shared" si="71"/>
        <v>10</v>
      </c>
      <c r="R160" s="24">
        <f t="shared" si="72"/>
        <v>2</v>
      </c>
      <c r="S160" s="5">
        <v>2</v>
      </c>
    </row>
    <row r="161" spans="1:19" ht="14.25" customHeight="1">
      <c r="A161" s="5" t="s">
        <v>152</v>
      </c>
      <c r="B161" s="5">
        <v>6</v>
      </c>
      <c r="C161" s="5">
        <v>0</v>
      </c>
      <c r="D161" s="5">
        <v>0</v>
      </c>
      <c r="E161" s="5">
        <v>0</v>
      </c>
      <c r="F161" s="5">
        <v>2</v>
      </c>
      <c r="G161" s="5">
        <f t="shared" si="63"/>
        <v>0.5</v>
      </c>
      <c r="H161" s="5">
        <v>2</v>
      </c>
      <c r="I161" s="5">
        <v>16</v>
      </c>
      <c r="J161" s="5">
        <f t="shared" si="64"/>
        <v>22</v>
      </c>
      <c r="K161" s="5">
        <f t="shared" si="65"/>
        <v>11</v>
      </c>
      <c r="L161" s="5">
        <v>0</v>
      </c>
      <c r="M161" s="5">
        <f t="shared" si="66"/>
        <v>12</v>
      </c>
      <c r="N161" s="21">
        <v>0</v>
      </c>
      <c r="O161" s="22">
        <f t="shared" si="77"/>
        <v>12</v>
      </c>
      <c r="P161" s="5">
        <f t="shared" si="70"/>
        <v>10</v>
      </c>
      <c r="Q161" s="5">
        <f t="shared" si="71"/>
        <v>10</v>
      </c>
      <c r="R161" s="24">
        <f t="shared" si="72"/>
        <v>2</v>
      </c>
      <c r="S161" s="5">
        <v>3</v>
      </c>
    </row>
    <row r="162" spans="1:19" ht="14.25" customHeight="1">
      <c r="A162" s="5" t="s">
        <v>153</v>
      </c>
      <c r="B162" s="5">
        <v>6</v>
      </c>
      <c r="C162" s="5">
        <v>0</v>
      </c>
      <c r="D162" s="5">
        <v>0</v>
      </c>
      <c r="E162" s="5">
        <v>0</v>
      </c>
      <c r="F162" s="5">
        <v>6</v>
      </c>
      <c r="G162" s="5">
        <f t="shared" si="63"/>
        <v>1.5</v>
      </c>
      <c r="H162" s="5">
        <v>3</v>
      </c>
      <c r="I162" s="5">
        <v>24</v>
      </c>
      <c r="J162" s="5">
        <f t="shared" si="64"/>
        <v>30</v>
      </c>
      <c r="K162" s="5">
        <f t="shared" si="65"/>
        <v>10</v>
      </c>
      <c r="L162" s="5">
        <v>0</v>
      </c>
      <c r="M162" s="5">
        <f t="shared" si="66"/>
        <v>15</v>
      </c>
      <c r="N162" s="21">
        <v>0</v>
      </c>
      <c r="O162" s="22">
        <f t="shared" si="77"/>
        <v>18</v>
      </c>
      <c r="P162" s="5">
        <f t="shared" si="70"/>
        <v>12</v>
      </c>
      <c r="Q162" s="5">
        <f t="shared" si="71"/>
        <v>12</v>
      </c>
      <c r="R162" s="24">
        <f t="shared" si="72"/>
        <v>6</v>
      </c>
      <c r="S162" s="5">
        <v>4</v>
      </c>
    </row>
    <row r="163" spans="1:19" ht="14.25" customHeight="1">
      <c r="A163" s="5" t="s">
        <v>154</v>
      </c>
      <c r="B163" s="5">
        <v>6</v>
      </c>
      <c r="C163" s="5">
        <v>0</v>
      </c>
      <c r="D163" s="5">
        <v>0</v>
      </c>
      <c r="E163" s="5">
        <v>0</v>
      </c>
      <c r="F163" s="5">
        <v>3</v>
      </c>
      <c r="G163" s="5">
        <f t="shared" si="63"/>
        <v>0.75</v>
      </c>
      <c r="H163" s="5">
        <v>3</v>
      </c>
      <c r="I163" s="5">
        <v>24</v>
      </c>
      <c r="J163" s="5">
        <f t="shared" si="64"/>
        <v>30</v>
      </c>
      <c r="K163" s="5">
        <f t="shared" si="65"/>
        <v>10</v>
      </c>
      <c r="L163" s="5">
        <v>0</v>
      </c>
      <c r="M163" s="5">
        <f t="shared" si="66"/>
        <v>15</v>
      </c>
      <c r="N163" s="21">
        <v>0</v>
      </c>
      <c r="O163" s="22">
        <f t="shared" si="77"/>
        <v>18</v>
      </c>
      <c r="P163" s="5">
        <f t="shared" si="70"/>
        <v>12</v>
      </c>
      <c r="Q163" s="5">
        <f t="shared" si="71"/>
        <v>12</v>
      </c>
      <c r="R163" s="24">
        <f t="shared" si="72"/>
        <v>6</v>
      </c>
      <c r="S163" s="5">
        <v>4</v>
      </c>
    </row>
    <row r="164" spans="1:19" ht="14.25" customHeight="1">
      <c r="A164" s="5" t="s">
        <v>155</v>
      </c>
      <c r="B164" s="5">
        <v>7</v>
      </c>
      <c r="C164" s="5">
        <v>0</v>
      </c>
      <c r="D164" s="5">
        <v>0</v>
      </c>
      <c r="E164" s="5">
        <v>0</v>
      </c>
      <c r="F164" s="5">
        <v>1</v>
      </c>
      <c r="G164" s="5">
        <f t="shared" si="63"/>
        <v>0.25</v>
      </c>
      <c r="H164" s="5">
        <v>2</v>
      </c>
      <c r="I164" s="5">
        <v>16</v>
      </c>
      <c r="J164" s="5">
        <f t="shared" si="64"/>
        <v>23</v>
      </c>
      <c r="K164" s="5">
        <f t="shared" si="65"/>
        <v>11.5</v>
      </c>
      <c r="L164" s="5">
        <v>0</v>
      </c>
      <c r="M164" s="5">
        <f t="shared" si="66"/>
        <v>13</v>
      </c>
      <c r="N164" s="21">
        <v>0</v>
      </c>
      <c r="O164" s="22">
        <f t="shared" si="77"/>
        <v>12</v>
      </c>
      <c r="P164" s="5">
        <f t="shared" si="70"/>
        <v>11</v>
      </c>
      <c r="Q164" s="5">
        <f t="shared" si="71"/>
        <v>11</v>
      </c>
      <c r="R164" s="24">
        <f t="shared" si="72"/>
        <v>1</v>
      </c>
      <c r="S164" s="5">
        <v>3</v>
      </c>
    </row>
    <row r="165" spans="1:19" ht="14.25" customHeight="1">
      <c r="A165" s="5" t="s">
        <v>156</v>
      </c>
      <c r="B165" s="5">
        <v>6</v>
      </c>
      <c r="C165" s="5">
        <v>0</v>
      </c>
      <c r="D165" s="5">
        <v>0</v>
      </c>
      <c r="E165" s="5">
        <v>0</v>
      </c>
      <c r="F165" s="5">
        <v>3</v>
      </c>
      <c r="G165" s="5">
        <f t="shared" si="63"/>
        <v>0.75</v>
      </c>
      <c r="H165" s="5">
        <v>1.5</v>
      </c>
      <c r="I165" s="5">
        <v>16</v>
      </c>
      <c r="J165" s="5">
        <f t="shared" si="64"/>
        <v>22</v>
      </c>
      <c r="K165" s="5">
        <f t="shared" si="65"/>
        <v>14.666666666666666</v>
      </c>
      <c r="L165" s="5">
        <v>0</v>
      </c>
      <c r="M165" s="5">
        <f t="shared" si="66"/>
        <v>14.5</v>
      </c>
      <c r="N165" s="21">
        <v>0</v>
      </c>
      <c r="O165" s="22">
        <f t="shared" si="77"/>
        <v>9</v>
      </c>
      <c r="P165" s="5">
        <f t="shared" si="70"/>
        <v>13</v>
      </c>
      <c r="Q165" s="5">
        <f t="shared" si="71"/>
        <v>13</v>
      </c>
      <c r="R165" s="24">
        <f t="shared" si="72"/>
        <v>-4</v>
      </c>
      <c r="S165" s="5">
        <v>2</v>
      </c>
    </row>
    <row r="166" spans="1:19" ht="14.25" customHeight="1">
      <c r="A166" s="5" t="s">
        <v>157</v>
      </c>
      <c r="B166" s="5">
        <v>4</v>
      </c>
      <c r="C166" s="5">
        <v>0</v>
      </c>
      <c r="D166" s="5">
        <v>0</v>
      </c>
      <c r="E166" s="5">
        <v>0</v>
      </c>
      <c r="F166" s="5">
        <v>1</v>
      </c>
      <c r="G166" s="5">
        <f t="shared" si="63"/>
        <v>0.25</v>
      </c>
      <c r="H166" s="5">
        <v>1</v>
      </c>
      <c r="I166" s="5">
        <v>12</v>
      </c>
      <c r="J166" s="5">
        <f t="shared" si="64"/>
        <v>16</v>
      </c>
      <c r="K166" s="5">
        <f t="shared" si="65"/>
        <v>16</v>
      </c>
      <c r="L166" s="5">
        <v>0</v>
      </c>
      <c r="M166" s="5">
        <f t="shared" si="66"/>
        <v>11</v>
      </c>
      <c r="N166" s="21">
        <v>0</v>
      </c>
      <c r="O166" s="22">
        <f t="shared" si="77"/>
        <v>6</v>
      </c>
      <c r="P166" s="5">
        <f t="shared" si="70"/>
        <v>10</v>
      </c>
      <c r="Q166" s="5">
        <f t="shared" si="71"/>
        <v>10</v>
      </c>
      <c r="R166" s="24">
        <f t="shared" si="72"/>
        <v>-4</v>
      </c>
      <c r="S166" s="5">
        <v>1</v>
      </c>
    </row>
    <row r="167" spans="1:19" ht="14.25" customHeight="1">
      <c r="A167" s="5" t="s">
        <v>158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f t="shared" ref="G167" si="86">AVERAGE(C167:F167)</f>
        <v>0</v>
      </c>
      <c r="H167" s="5">
        <v>0.5</v>
      </c>
      <c r="I167" s="5">
        <v>8</v>
      </c>
      <c r="J167" s="5">
        <f t="shared" ref="J167" si="87">+B167+I167</f>
        <v>8</v>
      </c>
      <c r="K167" s="5">
        <f t="shared" ref="K167" si="88">+J167/H167</f>
        <v>16</v>
      </c>
      <c r="L167" s="5">
        <v>0</v>
      </c>
      <c r="M167" s="5">
        <f t="shared" ref="M167" si="89">+J167-(H167*5)</f>
        <v>5.5</v>
      </c>
      <c r="N167" s="21">
        <v>0</v>
      </c>
      <c r="O167" s="22">
        <f t="shared" si="77"/>
        <v>3</v>
      </c>
      <c r="P167" s="5">
        <f t="shared" si="70"/>
        <v>5</v>
      </c>
      <c r="Q167" s="5">
        <f t="shared" si="71"/>
        <v>5</v>
      </c>
      <c r="R167" s="24">
        <f t="shared" si="72"/>
        <v>-2</v>
      </c>
      <c r="S167" s="5">
        <v>0</v>
      </c>
    </row>
    <row r="168" spans="1:19" ht="14.25" customHeight="1">
      <c r="A168" s="5" t="s">
        <v>155</v>
      </c>
      <c r="B168" s="5">
        <v>8</v>
      </c>
      <c r="C168" s="5">
        <v>0</v>
      </c>
      <c r="D168" s="5">
        <v>0</v>
      </c>
      <c r="E168" s="5">
        <v>0</v>
      </c>
      <c r="F168" s="5">
        <v>0</v>
      </c>
      <c r="G168" s="5">
        <f t="shared" ref="G168" si="90">AVERAGE(C168:F168)</f>
        <v>0</v>
      </c>
      <c r="H168" s="5">
        <v>0.75</v>
      </c>
      <c r="I168" s="5">
        <v>11</v>
      </c>
      <c r="J168" s="5">
        <f t="shared" ref="J168" si="91">+B168+I168</f>
        <v>19</v>
      </c>
      <c r="K168" s="5">
        <f t="shared" ref="K168" si="92">+J168/H168</f>
        <v>25.333333333333332</v>
      </c>
      <c r="L168" s="5">
        <v>0</v>
      </c>
      <c r="M168" s="5">
        <f t="shared" ref="M168" si="93">+J168-(H168*5)</f>
        <v>15.25</v>
      </c>
      <c r="N168" s="21">
        <v>0</v>
      </c>
      <c r="O168" s="22">
        <f t="shared" si="77"/>
        <v>4.5</v>
      </c>
      <c r="P168" s="5">
        <f t="shared" si="70"/>
        <v>14.5</v>
      </c>
      <c r="Q168" s="5">
        <f t="shared" si="71"/>
        <v>14.5</v>
      </c>
      <c r="R168" s="24">
        <f t="shared" si="72"/>
        <v>-10</v>
      </c>
      <c r="S168" s="5">
        <v>0</v>
      </c>
    </row>
    <row r="169" spans="1:19" ht="14.25" customHeight="1">
      <c r="A169" s="5" t="s">
        <v>156</v>
      </c>
      <c r="B169" s="5">
        <v>20</v>
      </c>
      <c r="C169" s="5">
        <v>0</v>
      </c>
      <c r="D169" s="5">
        <v>0</v>
      </c>
      <c r="E169" s="5">
        <v>2</v>
      </c>
      <c r="F169" s="5">
        <v>1</v>
      </c>
      <c r="G169" s="5">
        <f t="shared" si="63"/>
        <v>0.75</v>
      </c>
      <c r="H169" s="5">
        <v>2</v>
      </c>
      <c r="I169" s="5">
        <v>15</v>
      </c>
      <c r="J169" s="5">
        <f t="shared" si="64"/>
        <v>35</v>
      </c>
      <c r="K169" s="5">
        <f t="shared" si="65"/>
        <v>17.5</v>
      </c>
      <c r="L169" s="5">
        <v>0</v>
      </c>
      <c r="M169" s="5">
        <f t="shared" si="66"/>
        <v>25</v>
      </c>
      <c r="N169" s="21">
        <v>0</v>
      </c>
      <c r="O169" s="22">
        <f t="shared" si="77"/>
        <v>12</v>
      </c>
      <c r="P169" s="5">
        <f t="shared" si="70"/>
        <v>23</v>
      </c>
      <c r="Q169" s="5">
        <f t="shared" si="71"/>
        <v>23</v>
      </c>
      <c r="R169" s="24">
        <f t="shared" si="72"/>
        <v>-11</v>
      </c>
      <c r="S169" s="5">
        <v>2</v>
      </c>
    </row>
    <row r="170" spans="1:19" ht="14.25" customHeight="1">
      <c r="A170" s="5" t="s">
        <v>157</v>
      </c>
      <c r="B170" s="5">
        <v>27</v>
      </c>
      <c r="C170" s="5">
        <v>0</v>
      </c>
      <c r="D170" s="5">
        <v>0</v>
      </c>
      <c r="E170" s="5">
        <v>1</v>
      </c>
      <c r="F170" s="5">
        <v>1</v>
      </c>
      <c r="G170" s="5">
        <f t="shared" si="63"/>
        <v>0.5</v>
      </c>
      <c r="H170" s="5">
        <v>3</v>
      </c>
      <c r="I170" s="5">
        <v>19</v>
      </c>
      <c r="J170" s="5">
        <f t="shared" si="64"/>
        <v>46</v>
      </c>
      <c r="K170" s="5">
        <f t="shared" si="65"/>
        <v>15.333333333333334</v>
      </c>
      <c r="L170" s="5">
        <v>0</v>
      </c>
      <c r="M170" s="5">
        <f t="shared" si="66"/>
        <v>31</v>
      </c>
      <c r="N170" s="21">
        <v>0</v>
      </c>
      <c r="O170" s="22">
        <f t="shared" si="77"/>
        <v>18</v>
      </c>
      <c r="P170" s="5">
        <f t="shared" si="70"/>
        <v>28</v>
      </c>
      <c r="Q170" s="5">
        <f t="shared" si="71"/>
        <v>28</v>
      </c>
      <c r="R170" s="24">
        <f t="shared" si="72"/>
        <v>-10</v>
      </c>
      <c r="S170" s="5">
        <v>4</v>
      </c>
    </row>
    <row r="171" spans="1:19" ht="14.25" customHeight="1">
      <c r="A171" s="5" t="s">
        <v>158</v>
      </c>
      <c r="B171" s="5">
        <v>22</v>
      </c>
      <c r="C171" s="5">
        <v>0</v>
      </c>
      <c r="D171" s="5">
        <v>0</v>
      </c>
      <c r="E171" s="5">
        <v>1</v>
      </c>
      <c r="F171" s="5">
        <v>2</v>
      </c>
      <c r="G171" s="5">
        <f t="shared" ref="G171:G201" si="94">AVERAGE(C171:F171)</f>
        <v>0.75</v>
      </c>
      <c r="H171" s="5">
        <v>3</v>
      </c>
      <c r="I171" s="5">
        <v>32</v>
      </c>
      <c r="J171" s="5">
        <f t="shared" ref="J171:J201" si="95">+B171+I171</f>
        <v>54</v>
      </c>
      <c r="K171" s="5">
        <f t="shared" ref="K171:K201" si="96">+J171/H171</f>
        <v>18</v>
      </c>
      <c r="L171" s="5">
        <v>0</v>
      </c>
      <c r="M171" s="5">
        <f t="shared" ref="M171:M201" si="97">+J171-(H171*5)</f>
        <v>39</v>
      </c>
      <c r="N171" s="21">
        <v>0</v>
      </c>
      <c r="O171" s="22">
        <f t="shared" si="77"/>
        <v>18</v>
      </c>
      <c r="P171" s="5">
        <f t="shared" si="70"/>
        <v>36</v>
      </c>
      <c r="Q171" s="5">
        <f t="shared" si="71"/>
        <v>36</v>
      </c>
      <c r="R171" s="24">
        <f t="shared" si="72"/>
        <v>-18</v>
      </c>
      <c r="S171" s="5">
        <v>4</v>
      </c>
    </row>
    <row r="172" spans="1:19" ht="14.25" customHeight="1">
      <c r="A172" s="5" t="s">
        <v>159</v>
      </c>
      <c r="B172" s="5">
        <v>21</v>
      </c>
      <c r="C172" s="5">
        <v>0</v>
      </c>
      <c r="D172" s="5">
        <v>0</v>
      </c>
      <c r="E172" s="5">
        <v>6</v>
      </c>
      <c r="F172" s="5">
        <v>6</v>
      </c>
      <c r="G172" s="5">
        <f t="shared" si="94"/>
        <v>3</v>
      </c>
      <c r="H172" s="5">
        <v>4</v>
      </c>
      <c r="I172" s="5">
        <v>27</v>
      </c>
      <c r="J172" s="5">
        <f t="shared" si="95"/>
        <v>48</v>
      </c>
      <c r="K172" s="5">
        <f t="shared" si="96"/>
        <v>12</v>
      </c>
      <c r="L172" s="5">
        <v>0</v>
      </c>
      <c r="M172" s="5">
        <f t="shared" si="97"/>
        <v>28</v>
      </c>
      <c r="N172" s="21">
        <v>0</v>
      </c>
      <c r="O172" s="22">
        <f t="shared" si="77"/>
        <v>24</v>
      </c>
      <c r="P172" s="5">
        <f t="shared" si="70"/>
        <v>24</v>
      </c>
      <c r="Q172" s="5">
        <f t="shared" si="71"/>
        <v>24</v>
      </c>
      <c r="R172" s="24">
        <f t="shared" si="72"/>
        <v>0</v>
      </c>
      <c r="S172" s="5">
        <v>4</v>
      </c>
    </row>
    <row r="173" spans="1:19" ht="14.25" customHeight="1">
      <c r="A173" s="5" t="s">
        <v>160</v>
      </c>
      <c r="B173" s="5">
        <v>24</v>
      </c>
      <c r="C173" s="5">
        <v>0</v>
      </c>
      <c r="D173" s="5">
        <v>0</v>
      </c>
      <c r="E173" s="5">
        <v>4</v>
      </c>
      <c r="F173" s="5">
        <v>4</v>
      </c>
      <c r="G173" s="5">
        <f t="shared" si="94"/>
        <v>2</v>
      </c>
      <c r="H173" s="5">
        <v>4</v>
      </c>
      <c r="I173" s="5">
        <v>27</v>
      </c>
      <c r="J173" s="5">
        <f t="shared" si="95"/>
        <v>51</v>
      </c>
      <c r="K173" s="5">
        <f t="shared" si="96"/>
        <v>12.75</v>
      </c>
      <c r="L173" s="5">
        <v>0</v>
      </c>
      <c r="M173" s="5">
        <f t="shared" si="97"/>
        <v>31</v>
      </c>
      <c r="N173" s="21">
        <v>0</v>
      </c>
      <c r="O173" s="22">
        <f t="shared" si="77"/>
        <v>24</v>
      </c>
      <c r="P173" s="5">
        <f t="shared" si="70"/>
        <v>27</v>
      </c>
      <c r="Q173" s="5">
        <f t="shared" si="71"/>
        <v>27</v>
      </c>
      <c r="R173" s="24">
        <f t="shared" si="72"/>
        <v>-3</v>
      </c>
      <c r="S173" s="5">
        <v>4</v>
      </c>
    </row>
    <row r="174" spans="1:19" ht="14.25" customHeight="1">
      <c r="A174" s="5" t="s">
        <v>161</v>
      </c>
      <c r="B174" s="5">
        <v>25</v>
      </c>
      <c r="C174" s="5">
        <v>0</v>
      </c>
      <c r="D174" s="5">
        <v>0</v>
      </c>
      <c r="E174" s="5">
        <v>3</v>
      </c>
      <c r="F174" s="5">
        <v>3</v>
      </c>
      <c r="G174" s="5">
        <f t="shared" si="94"/>
        <v>1.5</v>
      </c>
      <c r="H174" s="5">
        <v>4</v>
      </c>
      <c r="I174" s="5">
        <v>21</v>
      </c>
      <c r="J174" s="5">
        <f t="shared" si="95"/>
        <v>46</v>
      </c>
      <c r="K174" s="5">
        <f t="shared" si="96"/>
        <v>11.5</v>
      </c>
      <c r="L174" s="5">
        <v>0</v>
      </c>
      <c r="M174" s="5">
        <f t="shared" si="97"/>
        <v>26</v>
      </c>
      <c r="N174" s="21">
        <v>0</v>
      </c>
      <c r="O174" s="22">
        <f t="shared" si="77"/>
        <v>24</v>
      </c>
      <c r="P174" s="5">
        <f t="shared" si="70"/>
        <v>22</v>
      </c>
      <c r="Q174" s="5">
        <f t="shared" si="71"/>
        <v>22</v>
      </c>
      <c r="R174" s="24">
        <f t="shared" si="72"/>
        <v>2</v>
      </c>
      <c r="S174" s="5">
        <v>4</v>
      </c>
    </row>
    <row r="175" spans="1:19" ht="14.25" customHeight="1">
      <c r="A175" s="5" t="s">
        <v>162</v>
      </c>
      <c r="B175" s="5">
        <v>20</v>
      </c>
      <c r="C175" s="5">
        <v>0</v>
      </c>
      <c r="D175" s="5">
        <v>0</v>
      </c>
      <c r="E175" s="5">
        <v>3</v>
      </c>
      <c r="F175" s="5">
        <v>4</v>
      </c>
      <c r="G175" s="5">
        <f t="shared" si="94"/>
        <v>1.75</v>
      </c>
      <c r="H175" s="5">
        <v>4</v>
      </c>
      <c r="I175" s="5">
        <v>21</v>
      </c>
      <c r="J175" s="5">
        <f t="shared" si="95"/>
        <v>41</v>
      </c>
      <c r="K175" s="5">
        <f t="shared" si="96"/>
        <v>10.25</v>
      </c>
      <c r="L175" s="5">
        <v>0</v>
      </c>
      <c r="M175" s="5">
        <f t="shared" si="97"/>
        <v>21</v>
      </c>
      <c r="N175" s="21">
        <v>0</v>
      </c>
      <c r="O175" s="22">
        <f t="shared" si="77"/>
        <v>24</v>
      </c>
      <c r="P175" s="5">
        <f t="shared" si="70"/>
        <v>17</v>
      </c>
      <c r="Q175" s="5">
        <f t="shared" si="71"/>
        <v>17</v>
      </c>
      <c r="R175" s="24">
        <f t="shared" si="72"/>
        <v>7</v>
      </c>
      <c r="S175" s="5">
        <v>4</v>
      </c>
    </row>
    <row r="176" spans="1:19" ht="14.25" customHeight="1">
      <c r="A176" s="5" t="s">
        <v>163</v>
      </c>
      <c r="B176" s="5">
        <v>13</v>
      </c>
      <c r="C176" s="5">
        <v>0</v>
      </c>
      <c r="D176" s="5">
        <v>0</v>
      </c>
      <c r="E176" s="5">
        <v>2</v>
      </c>
      <c r="F176" s="5">
        <v>2</v>
      </c>
      <c r="G176" s="5">
        <f t="shared" si="94"/>
        <v>1</v>
      </c>
      <c r="H176" s="5">
        <v>3</v>
      </c>
      <c r="I176" s="5">
        <v>19</v>
      </c>
      <c r="J176" s="5">
        <f t="shared" si="95"/>
        <v>32</v>
      </c>
      <c r="K176" s="5">
        <f t="shared" si="96"/>
        <v>10.666666666666666</v>
      </c>
      <c r="L176" s="5">
        <v>0</v>
      </c>
      <c r="M176" s="5">
        <f t="shared" si="97"/>
        <v>17</v>
      </c>
      <c r="N176" s="21">
        <v>0</v>
      </c>
      <c r="O176" s="22">
        <f t="shared" si="77"/>
        <v>18</v>
      </c>
      <c r="P176" s="5">
        <f t="shared" si="70"/>
        <v>14</v>
      </c>
      <c r="Q176" s="5">
        <f t="shared" si="71"/>
        <v>14</v>
      </c>
      <c r="R176" s="24">
        <f t="shared" si="72"/>
        <v>4</v>
      </c>
      <c r="S176" s="5">
        <v>3</v>
      </c>
    </row>
    <row r="177" spans="1:19" ht="14.25" customHeight="1">
      <c r="A177" s="5" t="s">
        <v>164</v>
      </c>
      <c r="B177" s="5">
        <v>9</v>
      </c>
      <c r="C177" s="5">
        <v>0</v>
      </c>
      <c r="D177" s="5">
        <v>0</v>
      </c>
      <c r="E177" s="5">
        <v>1</v>
      </c>
      <c r="F177" s="5">
        <v>2</v>
      </c>
      <c r="G177" s="5">
        <f t="shared" si="94"/>
        <v>0.75</v>
      </c>
      <c r="H177" s="5">
        <v>2</v>
      </c>
      <c r="I177" s="5">
        <v>13</v>
      </c>
      <c r="J177" s="5">
        <f t="shared" si="95"/>
        <v>22</v>
      </c>
      <c r="K177" s="5">
        <f t="shared" si="96"/>
        <v>11</v>
      </c>
      <c r="L177" s="5">
        <v>0</v>
      </c>
      <c r="M177" s="5">
        <f t="shared" si="97"/>
        <v>12</v>
      </c>
      <c r="N177" s="21">
        <v>0</v>
      </c>
      <c r="O177" s="22">
        <f t="shared" si="77"/>
        <v>12</v>
      </c>
      <c r="P177" s="5">
        <f t="shared" si="70"/>
        <v>10</v>
      </c>
      <c r="Q177" s="5">
        <f t="shared" si="71"/>
        <v>10</v>
      </c>
      <c r="R177" s="24">
        <f t="shared" si="72"/>
        <v>2</v>
      </c>
      <c r="S177" s="5">
        <v>2</v>
      </c>
    </row>
    <row r="178" spans="1:19" ht="14.25" customHeight="1">
      <c r="A178" s="5" t="s">
        <v>165</v>
      </c>
      <c r="B178" s="5">
        <v>4</v>
      </c>
      <c r="C178" s="5">
        <v>0</v>
      </c>
      <c r="D178" s="5">
        <v>0</v>
      </c>
      <c r="E178" s="5">
        <v>3</v>
      </c>
      <c r="F178" s="5">
        <v>3</v>
      </c>
      <c r="G178" s="5">
        <f t="shared" si="94"/>
        <v>1.5</v>
      </c>
      <c r="H178" s="5">
        <v>1.5</v>
      </c>
      <c r="I178" s="5">
        <v>10</v>
      </c>
      <c r="J178" s="5">
        <f t="shared" si="95"/>
        <v>14</v>
      </c>
      <c r="K178" s="5">
        <f t="shared" si="96"/>
        <v>9.3333333333333339</v>
      </c>
      <c r="L178" s="5">
        <v>0</v>
      </c>
      <c r="M178" s="5">
        <f t="shared" si="97"/>
        <v>6.5</v>
      </c>
      <c r="N178" s="21">
        <v>0</v>
      </c>
      <c r="O178" s="22">
        <f t="shared" si="77"/>
        <v>9</v>
      </c>
      <c r="P178" s="5">
        <f t="shared" si="70"/>
        <v>5</v>
      </c>
      <c r="Q178" s="5">
        <f t="shared" si="71"/>
        <v>5</v>
      </c>
      <c r="R178" s="24">
        <f t="shared" si="72"/>
        <v>4</v>
      </c>
      <c r="S178" s="5">
        <v>2</v>
      </c>
    </row>
    <row r="179" spans="1:19" ht="14.25" customHeight="1">
      <c r="A179" s="5" t="s">
        <v>166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f t="shared" si="94"/>
        <v>0</v>
      </c>
      <c r="H179" s="5">
        <v>1</v>
      </c>
      <c r="I179" s="5">
        <v>0</v>
      </c>
      <c r="J179" s="5">
        <f t="shared" si="95"/>
        <v>0</v>
      </c>
      <c r="K179" s="5">
        <v>0</v>
      </c>
      <c r="L179" s="5">
        <v>0</v>
      </c>
      <c r="M179" s="5">
        <f t="shared" si="97"/>
        <v>-5</v>
      </c>
      <c r="N179" s="21">
        <v>0</v>
      </c>
      <c r="O179" s="22">
        <f t="shared" si="77"/>
        <v>6</v>
      </c>
      <c r="P179" s="5">
        <f t="shared" si="70"/>
        <v>-6</v>
      </c>
      <c r="Q179" s="5">
        <f t="shared" si="71"/>
        <v>0</v>
      </c>
      <c r="R179" s="24">
        <f t="shared" si="72"/>
        <v>6</v>
      </c>
      <c r="S179" s="5">
        <v>2</v>
      </c>
    </row>
    <row r="180" spans="1:19" ht="14.25" customHeight="1">
      <c r="A180" s="5" t="s">
        <v>167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f t="shared" si="94"/>
        <v>0</v>
      </c>
      <c r="H180" s="5">
        <v>0.25</v>
      </c>
      <c r="I180" s="5">
        <v>2</v>
      </c>
      <c r="J180" s="5">
        <f t="shared" si="95"/>
        <v>2</v>
      </c>
      <c r="K180" s="5">
        <f t="shared" si="96"/>
        <v>8</v>
      </c>
      <c r="L180" s="5">
        <v>0</v>
      </c>
      <c r="M180" s="5">
        <f t="shared" si="97"/>
        <v>0.75</v>
      </c>
      <c r="N180" s="21">
        <v>0</v>
      </c>
      <c r="O180" s="22">
        <f t="shared" si="77"/>
        <v>1.5</v>
      </c>
      <c r="P180" s="5">
        <f t="shared" si="70"/>
        <v>0.5</v>
      </c>
      <c r="Q180" s="5">
        <f t="shared" si="71"/>
        <v>0.5</v>
      </c>
      <c r="R180" s="24">
        <f t="shared" si="72"/>
        <v>1</v>
      </c>
      <c r="S180" s="5">
        <v>2</v>
      </c>
    </row>
    <row r="181" spans="1:19" ht="14.25" customHeight="1">
      <c r="A181" s="5" t="s">
        <v>176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f t="shared" si="94"/>
        <v>0</v>
      </c>
      <c r="H181" s="5">
        <v>0.25</v>
      </c>
      <c r="I181" s="5">
        <v>2</v>
      </c>
      <c r="J181" s="5">
        <f t="shared" si="95"/>
        <v>2</v>
      </c>
      <c r="K181" s="5">
        <f t="shared" si="96"/>
        <v>8</v>
      </c>
      <c r="L181" s="5">
        <v>0</v>
      </c>
      <c r="M181" s="5">
        <f t="shared" si="97"/>
        <v>0.75</v>
      </c>
      <c r="N181" s="21">
        <v>0</v>
      </c>
      <c r="O181" s="22">
        <f t="shared" si="77"/>
        <v>1.5</v>
      </c>
      <c r="P181" s="5">
        <f t="shared" si="70"/>
        <v>0.5</v>
      </c>
      <c r="Q181" s="5">
        <f t="shared" si="71"/>
        <v>0.5</v>
      </c>
      <c r="R181" s="24">
        <f t="shared" si="72"/>
        <v>1</v>
      </c>
      <c r="S181" s="5">
        <v>2</v>
      </c>
    </row>
    <row r="182" spans="1:19" ht="14.25" customHeight="1">
      <c r="A182" s="5" t="s">
        <v>168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f t="shared" ref="G182" si="98">AVERAGE(C182:F182)</f>
        <v>0</v>
      </c>
      <c r="H182" s="5">
        <v>0.5</v>
      </c>
      <c r="I182" s="5">
        <v>2</v>
      </c>
      <c r="J182" s="5">
        <f t="shared" ref="J182" si="99">+B182+I182</f>
        <v>2</v>
      </c>
      <c r="K182" s="5">
        <f t="shared" ref="K182" si="100">+J182/H182</f>
        <v>4</v>
      </c>
      <c r="L182" s="5">
        <v>0</v>
      </c>
      <c r="M182" s="5">
        <f t="shared" ref="M182" si="101">+J182-(H182*5)</f>
        <v>-0.5</v>
      </c>
      <c r="N182" s="21">
        <v>0</v>
      </c>
      <c r="O182" s="22">
        <f t="shared" si="77"/>
        <v>3</v>
      </c>
      <c r="P182" s="5">
        <f t="shared" si="70"/>
        <v>-1</v>
      </c>
      <c r="Q182" s="5">
        <f t="shared" si="71"/>
        <v>0</v>
      </c>
      <c r="R182" s="24">
        <f t="shared" si="72"/>
        <v>3</v>
      </c>
      <c r="S182" s="5">
        <v>2</v>
      </c>
    </row>
    <row r="183" spans="1:19" ht="14.25" customHeight="1">
      <c r="A183" s="5" t="s">
        <v>177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f t="shared" si="94"/>
        <v>0</v>
      </c>
      <c r="H183" s="5">
        <v>0.5</v>
      </c>
      <c r="I183" s="5">
        <v>3</v>
      </c>
      <c r="J183" s="5">
        <f t="shared" si="95"/>
        <v>3</v>
      </c>
      <c r="K183" s="5">
        <f t="shared" si="96"/>
        <v>6</v>
      </c>
      <c r="L183" s="5">
        <v>0</v>
      </c>
      <c r="M183" s="5">
        <f t="shared" si="97"/>
        <v>0.5</v>
      </c>
      <c r="N183" s="21">
        <v>0</v>
      </c>
      <c r="O183" s="22">
        <f t="shared" si="77"/>
        <v>3</v>
      </c>
      <c r="P183" s="5">
        <f t="shared" si="70"/>
        <v>0</v>
      </c>
      <c r="Q183" s="5">
        <f t="shared" si="71"/>
        <v>0</v>
      </c>
      <c r="R183" s="24">
        <f t="shared" si="72"/>
        <v>3</v>
      </c>
      <c r="S183" s="5">
        <v>2</v>
      </c>
    </row>
    <row r="184" spans="1:19" ht="14.25" customHeight="1">
      <c r="A184" s="5" t="s">
        <v>178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f t="shared" si="94"/>
        <v>0</v>
      </c>
      <c r="H184" s="5">
        <v>0.75</v>
      </c>
      <c r="I184" s="5">
        <v>3</v>
      </c>
      <c r="J184" s="5">
        <f t="shared" si="95"/>
        <v>3</v>
      </c>
      <c r="K184" s="5">
        <f t="shared" si="96"/>
        <v>4</v>
      </c>
      <c r="L184" s="5">
        <v>0</v>
      </c>
      <c r="M184" s="5">
        <f t="shared" si="97"/>
        <v>-0.75</v>
      </c>
      <c r="N184" s="21">
        <v>0</v>
      </c>
      <c r="O184" s="22">
        <f t="shared" si="77"/>
        <v>4.5</v>
      </c>
      <c r="P184" s="5">
        <f t="shared" si="70"/>
        <v>-1.5</v>
      </c>
      <c r="Q184" s="5">
        <f t="shared" si="71"/>
        <v>0</v>
      </c>
      <c r="R184" s="24">
        <f t="shared" si="72"/>
        <v>4.5</v>
      </c>
      <c r="S184" s="5">
        <v>4</v>
      </c>
    </row>
    <row r="185" spans="1:19" ht="14.25" customHeight="1">
      <c r="A185" s="5" t="s">
        <v>169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f t="shared" si="94"/>
        <v>0</v>
      </c>
      <c r="H185" s="5">
        <v>0.75</v>
      </c>
      <c r="I185" s="5">
        <v>4</v>
      </c>
      <c r="J185" s="5">
        <f t="shared" si="95"/>
        <v>4</v>
      </c>
      <c r="K185" s="5">
        <f t="shared" si="96"/>
        <v>5.333333333333333</v>
      </c>
      <c r="L185" s="5">
        <v>0</v>
      </c>
      <c r="M185" s="5">
        <f t="shared" si="97"/>
        <v>0.25</v>
      </c>
      <c r="N185" s="21">
        <v>0</v>
      </c>
      <c r="O185" s="22">
        <f t="shared" si="77"/>
        <v>4.5</v>
      </c>
      <c r="P185" s="5">
        <f t="shared" ref="P185:P217" si="102">+J185-O185</f>
        <v>-0.5</v>
      </c>
      <c r="Q185" s="5">
        <f t="shared" ref="Q185:Q217" si="103">IF(P185&lt;0,0,P185)</f>
        <v>0</v>
      </c>
      <c r="R185" s="24">
        <f t="shared" ref="R185:R217" si="104">O185-Q185</f>
        <v>4.5</v>
      </c>
      <c r="S185" s="5">
        <v>4</v>
      </c>
    </row>
    <row r="186" spans="1:19" ht="14.25" customHeight="1">
      <c r="A186" s="5" t="s">
        <v>179</v>
      </c>
      <c r="B186" s="5"/>
      <c r="C186" s="5">
        <v>0</v>
      </c>
      <c r="D186" s="5">
        <v>0</v>
      </c>
      <c r="E186" s="5">
        <v>0</v>
      </c>
      <c r="F186" s="5">
        <v>0</v>
      </c>
      <c r="G186" s="5">
        <f t="shared" si="94"/>
        <v>0</v>
      </c>
      <c r="H186" s="5">
        <v>0.5</v>
      </c>
      <c r="I186" s="5">
        <v>4</v>
      </c>
      <c r="J186" s="5">
        <f t="shared" si="95"/>
        <v>4</v>
      </c>
      <c r="K186" s="5">
        <f t="shared" si="96"/>
        <v>8</v>
      </c>
      <c r="L186" s="5">
        <v>0</v>
      </c>
      <c r="M186" s="5">
        <f t="shared" si="97"/>
        <v>1.5</v>
      </c>
      <c r="N186" s="21">
        <v>0</v>
      </c>
      <c r="O186" s="22">
        <f t="shared" si="77"/>
        <v>3</v>
      </c>
      <c r="P186" s="5">
        <f t="shared" si="102"/>
        <v>1</v>
      </c>
      <c r="Q186" s="5">
        <f t="shared" si="103"/>
        <v>1</v>
      </c>
      <c r="R186" s="24">
        <f t="shared" si="104"/>
        <v>2</v>
      </c>
      <c r="S186" s="5">
        <v>2</v>
      </c>
    </row>
    <row r="187" spans="1:19" ht="14.25" customHeight="1">
      <c r="A187" s="5" t="s">
        <v>180</v>
      </c>
      <c r="B187" s="5">
        <v>1</v>
      </c>
      <c r="C187" s="5">
        <v>0</v>
      </c>
      <c r="D187" s="5">
        <v>0</v>
      </c>
      <c r="E187" s="5">
        <v>0</v>
      </c>
      <c r="F187" s="5">
        <v>0</v>
      </c>
      <c r="G187" s="5">
        <f t="shared" si="94"/>
        <v>0</v>
      </c>
      <c r="H187" s="5">
        <v>0.75</v>
      </c>
      <c r="I187" s="5">
        <v>3</v>
      </c>
      <c r="J187" s="5">
        <f t="shared" si="95"/>
        <v>4</v>
      </c>
      <c r="K187" s="5">
        <f t="shared" si="96"/>
        <v>5.333333333333333</v>
      </c>
      <c r="L187" s="5">
        <v>0</v>
      </c>
      <c r="M187" s="5">
        <f t="shared" si="97"/>
        <v>0.25</v>
      </c>
      <c r="N187" s="21">
        <v>0</v>
      </c>
      <c r="O187" s="22">
        <f t="shared" si="77"/>
        <v>4.5</v>
      </c>
      <c r="P187" s="5">
        <f t="shared" si="102"/>
        <v>-0.5</v>
      </c>
      <c r="Q187" s="5">
        <f t="shared" si="103"/>
        <v>0</v>
      </c>
      <c r="R187" s="24">
        <f t="shared" si="104"/>
        <v>4.5</v>
      </c>
      <c r="S187" s="5">
        <v>4</v>
      </c>
    </row>
    <row r="188" spans="1:19" ht="14.25" customHeight="1">
      <c r="A188" s="5" t="s">
        <v>170</v>
      </c>
      <c r="B188" s="5">
        <v>0</v>
      </c>
      <c r="C188" s="5">
        <v>0</v>
      </c>
      <c r="D188" s="5">
        <v>0</v>
      </c>
      <c r="E188" s="5">
        <v>0</v>
      </c>
      <c r="F188" s="5">
        <v>1</v>
      </c>
      <c r="G188" s="5">
        <f t="shared" si="94"/>
        <v>0.25</v>
      </c>
      <c r="H188" s="5">
        <v>0.75</v>
      </c>
      <c r="I188" s="5">
        <v>3</v>
      </c>
      <c r="J188" s="5">
        <f t="shared" si="95"/>
        <v>3</v>
      </c>
      <c r="K188" s="5">
        <f t="shared" si="96"/>
        <v>4</v>
      </c>
      <c r="L188" s="5">
        <v>0</v>
      </c>
      <c r="M188" s="5">
        <f t="shared" si="97"/>
        <v>-0.75</v>
      </c>
      <c r="N188" s="21">
        <v>0</v>
      </c>
      <c r="O188" s="22">
        <f t="shared" si="77"/>
        <v>4.5</v>
      </c>
      <c r="P188" s="5">
        <f t="shared" si="102"/>
        <v>-1.5</v>
      </c>
      <c r="Q188" s="5">
        <f t="shared" si="103"/>
        <v>0</v>
      </c>
      <c r="R188" s="24">
        <f t="shared" si="104"/>
        <v>4.5</v>
      </c>
      <c r="S188" s="5">
        <v>4</v>
      </c>
    </row>
    <row r="189" spans="1:19" ht="14.25" customHeight="1">
      <c r="A189" s="5" t="s">
        <v>181</v>
      </c>
      <c r="B189" s="5">
        <v>1</v>
      </c>
      <c r="C189" s="5">
        <v>0</v>
      </c>
      <c r="D189" s="5">
        <v>0</v>
      </c>
      <c r="E189" s="5">
        <v>0</v>
      </c>
      <c r="F189" s="5">
        <v>1</v>
      </c>
      <c r="G189" s="5">
        <f t="shared" si="94"/>
        <v>0.25</v>
      </c>
      <c r="H189" s="5">
        <v>1</v>
      </c>
      <c r="I189" s="5">
        <v>4</v>
      </c>
      <c r="J189" s="5">
        <f t="shared" si="95"/>
        <v>5</v>
      </c>
      <c r="K189" s="5">
        <f t="shared" si="96"/>
        <v>5</v>
      </c>
      <c r="L189" s="5">
        <v>0</v>
      </c>
      <c r="M189" s="5">
        <f t="shared" si="97"/>
        <v>0</v>
      </c>
      <c r="N189" s="21">
        <v>0</v>
      </c>
      <c r="O189" s="22">
        <f t="shared" si="77"/>
        <v>6</v>
      </c>
      <c r="P189" s="5">
        <f t="shared" si="102"/>
        <v>-1</v>
      </c>
      <c r="Q189" s="5">
        <f t="shared" si="103"/>
        <v>0</v>
      </c>
      <c r="R189" s="24">
        <f t="shared" si="104"/>
        <v>6</v>
      </c>
      <c r="S189" s="5">
        <v>6</v>
      </c>
    </row>
    <row r="190" spans="1:19" ht="14.25" customHeight="1">
      <c r="A190" s="5" t="s">
        <v>171</v>
      </c>
      <c r="B190" s="5">
        <v>1</v>
      </c>
      <c r="C190" s="5">
        <v>0</v>
      </c>
      <c r="D190" s="5">
        <v>0</v>
      </c>
      <c r="E190" s="5">
        <v>0</v>
      </c>
      <c r="F190" s="5">
        <v>1</v>
      </c>
      <c r="G190" s="5">
        <f t="shared" si="94"/>
        <v>0.25</v>
      </c>
      <c r="H190" s="5">
        <v>1</v>
      </c>
      <c r="I190" s="5">
        <v>4</v>
      </c>
      <c r="J190" s="5">
        <f t="shared" si="95"/>
        <v>5</v>
      </c>
      <c r="K190" s="5">
        <f t="shared" si="96"/>
        <v>5</v>
      </c>
      <c r="L190" s="5">
        <v>0</v>
      </c>
      <c r="M190" s="5">
        <f t="shared" si="97"/>
        <v>0</v>
      </c>
      <c r="N190" s="21">
        <v>0</v>
      </c>
      <c r="O190" s="22">
        <f t="shared" si="77"/>
        <v>6</v>
      </c>
      <c r="P190" s="5">
        <f t="shared" si="102"/>
        <v>-1</v>
      </c>
      <c r="Q190" s="5">
        <f t="shared" si="103"/>
        <v>0</v>
      </c>
      <c r="R190" s="24">
        <f t="shared" si="104"/>
        <v>6</v>
      </c>
      <c r="S190" s="5">
        <v>6</v>
      </c>
    </row>
    <row r="191" spans="1:19" ht="14.25" customHeight="1">
      <c r="A191" s="5" t="s">
        <v>172</v>
      </c>
      <c r="B191" s="5">
        <v>2</v>
      </c>
      <c r="C191" s="5">
        <v>0</v>
      </c>
      <c r="D191" s="5">
        <v>0</v>
      </c>
      <c r="E191" s="5">
        <v>0</v>
      </c>
      <c r="F191" s="5">
        <v>0</v>
      </c>
      <c r="G191" s="5">
        <f t="shared" si="94"/>
        <v>0</v>
      </c>
      <c r="H191" s="5">
        <v>1</v>
      </c>
      <c r="I191" s="5">
        <v>4</v>
      </c>
      <c r="J191" s="5">
        <f t="shared" si="95"/>
        <v>6</v>
      </c>
      <c r="K191" s="5">
        <f t="shared" si="96"/>
        <v>6</v>
      </c>
      <c r="L191" s="5">
        <v>0</v>
      </c>
      <c r="M191" s="5">
        <f t="shared" si="97"/>
        <v>1</v>
      </c>
      <c r="N191" s="21">
        <v>0</v>
      </c>
      <c r="O191" s="22">
        <f t="shared" si="77"/>
        <v>6</v>
      </c>
      <c r="P191" s="5">
        <f t="shared" si="102"/>
        <v>0</v>
      </c>
      <c r="Q191" s="5">
        <f t="shared" si="103"/>
        <v>0</v>
      </c>
      <c r="R191" s="24">
        <f t="shared" si="104"/>
        <v>6</v>
      </c>
      <c r="S191" s="5">
        <v>6</v>
      </c>
    </row>
    <row r="192" spans="1:19" ht="14.25" customHeight="1">
      <c r="A192" s="5" t="s">
        <v>182</v>
      </c>
      <c r="B192" s="5">
        <v>0</v>
      </c>
      <c r="C192" s="5">
        <v>0</v>
      </c>
      <c r="D192" s="5">
        <v>0</v>
      </c>
      <c r="E192" s="5">
        <v>0</v>
      </c>
      <c r="F192" s="5">
        <v>2</v>
      </c>
      <c r="G192" s="5">
        <f t="shared" si="94"/>
        <v>0.5</v>
      </c>
      <c r="H192" s="5">
        <v>1</v>
      </c>
      <c r="I192" s="5">
        <v>6</v>
      </c>
      <c r="J192" s="5">
        <f t="shared" si="95"/>
        <v>6</v>
      </c>
      <c r="K192" s="5">
        <f t="shared" si="96"/>
        <v>6</v>
      </c>
      <c r="L192" s="5">
        <v>0</v>
      </c>
      <c r="M192" s="5">
        <f t="shared" si="97"/>
        <v>1</v>
      </c>
      <c r="N192" s="21">
        <v>0</v>
      </c>
      <c r="O192" s="22">
        <f t="shared" si="77"/>
        <v>6</v>
      </c>
      <c r="P192" s="5">
        <f t="shared" si="102"/>
        <v>0</v>
      </c>
      <c r="Q192" s="5">
        <f t="shared" si="103"/>
        <v>0</v>
      </c>
      <c r="R192" s="24">
        <f t="shared" si="104"/>
        <v>6</v>
      </c>
      <c r="S192" s="5">
        <v>6</v>
      </c>
    </row>
    <row r="193" spans="1:22" ht="14.25" customHeight="1">
      <c r="A193" s="5" t="s">
        <v>173</v>
      </c>
      <c r="B193" s="5">
        <v>1</v>
      </c>
      <c r="C193" s="5">
        <v>0</v>
      </c>
      <c r="D193" s="5">
        <v>0</v>
      </c>
      <c r="E193" s="5">
        <v>0</v>
      </c>
      <c r="F193" s="5">
        <v>1</v>
      </c>
      <c r="G193" s="5">
        <f t="shared" si="94"/>
        <v>0.25</v>
      </c>
      <c r="H193" s="5">
        <v>1</v>
      </c>
      <c r="I193" s="5">
        <v>6</v>
      </c>
      <c r="J193" s="5">
        <f t="shared" si="95"/>
        <v>7</v>
      </c>
      <c r="K193" s="5">
        <f t="shared" si="96"/>
        <v>7</v>
      </c>
      <c r="L193" s="5">
        <v>0</v>
      </c>
      <c r="M193" s="5">
        <f t="shared" si="97"/>
        <v>2</v>
      </c>
      <c r="N193" s="21">
        <v>0</v>
      </c>
      <c r="O193" s="22">
        <f t="shared" si="77"/>
        <v>6</v>
      </c>
      <c r="P193" s="5">
        <f t="shared" si="102"/>
        <v>1</v>
      </c>
      <c r="Q193" s="5">
        <f t="shared" si="103"/>
        <v>1</v>
      </c>
      <c r="R193" s="24">
        <f t="shared" si="104"/>
        <v>5</v>
      </c>
      <c r="S193" s="5">
        <v>4</v>
      </c>
    </row>
    <row r="194" spans="1:22" ht="14.25" customHeight="1">
      <c r="A194" s="5" t="s">
        <v>183</v>
      </c>
      <c r="B194" s="5">
        <v>1</v>
      </c>
      <c r="C194" s="5">
        <v>0</v>
      </c>
      <c r="D194" s="5">
        <v>0</v>
      </c>
      <c r="E194" s="5">
        <v>0</v>
      </c>
      <c r="F194" s="5">
        <v>0</v>
      </c>
      <c r="G194" s="5">
        <f t="shared" si="94"/>
        <v>0</v>
      </c>
      <c r="H194" s="5">
        <v>0.75</v>
      </c>
      <c r="I194" s="5">
        <v>4</v>
      </c>
      <c r="J194" s="5">
        <f t="shared" si="95"/>
        <v>5</v>
      </c>
      <c r="K194" s="5">
        <f t="shared" si="96"/>
        <v>6.666666666666667</v>
      </c>
      <c r="L194" s="5">
        <v>0</v>
      </c>
      <c r="M194" s="5">
        <f t="shared" si="97"/>
        <v>1.25</v>
      </c>
      <c r="N194" s="21">
        <v>0</v>
      </c>
      <c r="O194" s="22">
        <f t="shared" si="77"/>
        <v>4.5</v>
      </c>
      <c r="P194" s="5">
        <f t="shared" si="102"/>
        <v>0.5</v>
      </c>
      <c r="Q194" s="5">
        <f t="shared" si="103"/>
        <v>0.5</v>
      </c>
      <c r="R194" s="24">
        <f t="shared" si="104"/>
        <v>4</v>
      </c>
      <c r="S194" s="5">
        <v>2</v>
      </c>
    </row>
    <row r="195" spans="1:22" ht="14.25" customHeight="1">
      <c r="A195" s="5" t="s">
        <v>184</v>
      </c>
      <c r="B195" s="5">
        <v>1</v>
      </c>
      <c r="C195" s="5">
        <v>0</v>
      </c>
      <c r="D195" s="5">
        <v>0</v>
      </c>
      <c r="E195" s="5">
        <v>0</v>
      </c>
      <c r="F195" s="5">
        <v>0</v>
      </c>
      <c r="G195" s="5">
        <f t="shared" si="94"/>
        <v>0</v>
      </c>
      <c r="H195" s="5">
        <v>0.5</v>
      </c>
      <c r="I195" s="5">
        <v>4</v>
      </c>
      <c r="J195" s="5">
        <f t="shared" si="95"/>
        <v>5</v>
      </c>
      <c r="K195" s="5">
        <f t="shared" si="96"/>
        <v>10</v>
      </c>
      <c r="L195" s="5">
        <v>0</v>
      </c>
      <c r="M195" s="5">
        <f t="shared" si="97"/>
        <v>2.5</v>
      </c>
      <c r="N195" s="21">
        <v>0</v>
      </c>
      <c r="O195" s="22">
        <f t="shared" si="77"/>
        <v>3</v>
      </c>
      <c r="P195" s="5">
        <f t="shared" si="102"/>
        <v>2</v>
      </c>
      <c r="Q195" s="5">
        <f t="shared" si="103"/>
        <v>2</v>
      </c>
      <c r="R195" s="24">
        <f t="shared" si="104"/>
        <v>1</v>
      </c>
      <c r="S195" s="5">
        <v>2</v>
      </c>
    </row>
    <row r="196" spans="1:22" ht="14.25" customHeight="1">
      <c r="A196" s="5" t="s">
        <v>174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f t="shared" si="94"/>
        <v>0</v>
      </c>
      <c r="H196" s="5">
        <v>0.5</v>
      </c>
      <c r="I196" s="5">
        <v>2</v>
      </c>
      <c r="J196" s="5">
        <f t="shared" si="95"/>
        <v>2</v>
      </c>
      <c r="K196" s="5">
        <f t="shared" si="96"/>
        <v>4</v>
      </c>
      <c r="L196" s="5">
        <v>0</v>
      </c>
      <c r="M196" s="5">
        <f t="shared" si="97"/>
        <v>-0.5</v>
      </c>
      <c r="N196" s="21">
        <v>0</v>
      </c>
      <c r="O196" s="22">
        <f t="shared" ref="O196:O217" si="105">(1+N196)*H196*6</f>
        <v>3</v>
      </c>
      <c r="P196" s="5">
        <f t="shared" si="102"/>
        <v>-1</v>
      </c>
      <c r="Q196" s="5">
        <f t="shared" si="103"/>
        <v>0</v>
      </c>
      <c r="R196" s="24">
        <f t="shared" si="104"/>
        <v>3</v>
      </c>
      <c r="S196" s="5">
        <v>2</v>
      </c>
    </row>
    <row r="197" spans="1:22" ht="14.25" customHeight="1">
      <c r="A197" s="5" t="s">
        <v>175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f t="shared" ref="G197" si="106">AVERAGE(C197:F197)</f>
        <v>0</v>
      </c>
      <c r="H197" s="5">
        <v>0.25</v>
      </c>
      <c r="I197" s="5">
        <v>2</v>
      </c>
      <c r="J197" s="5">
        <f t="shared" ref="J197" si="107">+B197+I197</f>
        <v>2</v>
      </c>
      <c r="K197" s="5">
        <f t="shared" ref="K197" si="108">+J197/H197</f>
        <v>8</v>
      </c>
      <c r="L197" s="5">
        <v>0</v>
      </c>
      <c r="M197" s="5">
        <f t="shared" ref="M197" si="109">+J197-(H197*5)</f>
        <v>0.75</v>
      </c>
      <c r="N197" s="21">
        <v>0</v>
      </c>
      <c r="O197" s="22">
        <f t="shared" si="105"/>
        <v>1.5</v>
      </c>
      <c r="P197" s="5">
        <f t="shared" si="102"/>
        <v>0.5</v>
      </c>
      <c r="Q197" s="5">
        <f t="shared" si="103"/>
        <v>0.5</v>
      </c>
      <c r="R197" s="24">
        <f t="shared" si="104"/>
        <v>1</v>
      </c>
      <c r="S197" s="5">
        <v>0</v>
      </c>
    </row>
    <row r="198" spans="1:22" ht="14.25" customHeight="1">
      <c r="A198" s="5" t="s">
        <v>185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f t="shared" si="94"/>
        <v>0</v>
      </c>
      <c r="H198" s="5">
        <v>1.5</v>
      </c>
      <c r="I198" s="5">
        <v>0</v>
      </c>
      <c r="J198" s="5">
        <f t="shared" si="95"/>
        <v>0</v>
      </c>
      <c r="K198" s="5">
        <f t="shared" si="96"/>
        <v>0</v>
      </c>
      <c r="L198" s="5">
        <v>0</v>
      </c>
      <c r="M198" s="5">
        <f t="shared" si="97"/>
        <v>-7.5</v>
      </c>
      <c r="N198" s="21">
        <v>0</v>
      </c>
      <c r="O198" s="22">
        <f t="shared" si="105"/>
        <v>9</v>
      </c>
      <c r="P198" s="5">
        <f t="shared" si="102"/>
        <v>-9</v>
      </c>
      <c r="Q198" s="5">
        <f t="shared" si="103"/>
        <v>0</v>
      </c>
      <c r="R198" s="24">
        <f t="shared" si="104"/>
        <v>9</v>
      </c>
      <c r="S198" s="5">
        <v>9</v>
      </c>
      <c r="T198" s="12">
        <v>4</v>
      </c>
      <c r="U198" s="5">
        <v>5</v>
      </c>
    </row>
    <row r="199" spans="1:22" ht="14.25" customHeight="1">
      <c r="A199" s="5" t="s">
        <v>189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f t="shared" si="94"/>
        <v>0</v>
      </c>
      <c r="H199" s="5">
        <v>2</v>
      </c>
      <c r="I199" s="5">
        <v>0</v>
      </c>
      <c r="J199" s="5">
        <f t="shared" si="95"/>
        <v>0</v>
      </c>
      <c r="K199" s="5">
        <f t="shared" si="96"/>
        <v>0</v>
      </c>
      <c r="L199" s="5">
        <v>0</v>
      </c>
      <c r="M199" s="5">
        <f t="shared" si="97"/>
        <v>-10</v>
      </c>
      <c r="N199" s="21">
        <v>0</v>
      </c>
      <c r="O199" s="22">
        <f t="shared" si="105"/>
        <v>12</v>
      </c>
      <c r="P199" s="5">
        <f t="shared" si="102"/>
        <v>-12</v>
      </c>
      <c r="Q199" s="5">
        <f t="shared" si="103"/>
        <v>0</v>
      </c>
      <c r="R199" s="24">
        <f t="shared" si="104"/>
        <v>12</v>
      </c>
      <c r="S199" s="5">
        <v>12</v>
      </c>
      <c r="T199" s="12">
        <v>6</v>
      </c>
      <c r="U199" s="5">
        <v>6</v>
      </c>
    </row>
    <row r="200" spans="1:22" ht="14.25" customHeight="1">
      <c r="A200" s="5" t="s">
        <v>186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f t="shared" si="94"/>
        <v>0</v>
      </c>
      <c r="H200" s="5">
        <v>2.5</v>
      </c>
      <c r="I200" s="5">
        <v>0</v>
      </c>
      <c r="J200" s="5">
        <f t="shared" si="95"/>
        <v>0</v>
      </c>
      <c r="K200" s="5">
        <f t="shared" si="96"/>
        <v>0</v>
      </c>
      <c r="L200" s="5">
        <v>0</v>
      </c>
      <c r="M200" s="5">
        <f t="shared" si="97"/>
        <v>-12.5</v>
      </c>
      <c r="N200" s="21">
        <v>0</v>
      </c>
      <c r="O200" s="22">
        <f t="shared" si="105"/>
        <v>15</v>
      </c>
      <c r="P200" s="5">
        <f t="shared" si="102"/>
        <v>-15</v>
      </c>
      <c r="Q200" s="5">
        <f t="shared" si="103"/>
        <v>0</v>
      </c>
      <c r="R200" s="24">
        <f t="shared" si="104"/>
        <v>15</v>
      </c>
      <c r="S200" s="5">
        <v>15</v>
      </c>
      <c r="T200" s="28">
        <v>6</v>
      </c>
      <c r="U200" s="5">
        <v>10</v>
      </c>
    </row>
    <row r="201" spans="1:22" ht="14.25" customHeight="1">
      <c r="A201" s="5" t="s">
        <v>190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f t="shared" si="94"/>
        <v>0</v>
      </c>
      <c r="H201" s="5">
        <v>3</v>
      </c>
      <c r="I201" s="5">
        <v>0</v>
      </c>
      <c r="J201" s="5">
        <f t="shared" si="95"/>
        <v>0</v>
      </c>
      <c r="K201" s="5">
        <f t="shared" si="96"/>
        <v>0</v>
      </c>
      <c r="L201" s="5">
        <v>0</v>
      </c>
      <c r="M201" s="5">
        <f t="shared" si="97"/>
        <v>-15</v>
      </c>
      <c r="N201" s="21">
        <v>0</v>
      </c>
      <c r="O201" s="22">
        <f t="shared" si="105"/>
        <v>18</v>
      </c>
      <c r="P201" s="5">
        <f t="shared" si="102"/>
        <v>-18</v>
      </c>
      <c r="Q201" s="5">
        <f t="shared" si="103"/>
        <v>0</v>
      </c>
      <c r="R201" s="24">
        <f t="shared" si="104"/>
        <v>18</v>
      </c>
      <c r="S201" s="5">
        <v>18</v>
      </c>
      <c r="T201" s="12">
        <v>6</v>
      </c>
      <c r="U201" s="5">
        <v>12</v>
      </c>
    </row>
    <row r="202" spans="1:22" ht="14.25" customHeight="1">
      <c r="A202" s="5" t="s">
        <v>191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f t="shared" ref="G202:G206" si="110">AVERAGE(C202:F202)</f>
        <v>0</v>
      </c>
      <c r="H202" s="5">
        <v>3</v>
      </c>
      <c r="I202" s="5">
        <v>0</v>
      </c>
      <c r="J202" s="5">
        <f t="shared" ref="J202:J206" si="111">+B202+I202</f>
        <v>0</v>
      </c>
      <c r="K202" s="5">
        <f t="shared" ref="K202:K206" si="112">+J202/H202</f>
        <v>0</v>
      </c>
      <c r="L202" s="5">
        <v>0</v>
      </c>
      <c r="M202" s="5">
        <f t="shared" ref="M202:M206" si="113">+J202-(H202*5)</f>
        <v>-15</v>
      </c>
      <c r="N202" s="21">
        <v>0</v>
      </c>
      <c r="O202" s="22">
        <f t="shared" si="105"/>
        <v>18</v>
      </c>
      <c r="P202" s="5">
        <f t="shared" si="102"/>
        <v>-18</v>
      </c>
      <c r="Q202" s="5">
        <f t="shared" si="103"/>
        <v>0</v>
      </c>
      <c r="R202" s="24">
        <f t="shared" si="104"/>
        <v>18</v>
      </c>
      <c r="S202" s="5">
        <v>18</v>
      </c>
      <c r="T202" s="12">
        <v>8</v>
      </c>
      <c r="U202" s="5">
        <v>10</v>
      </c>
    </row>
    <row r="203" spans="1:22" ht="14.25" customHeight="1">
      <c r="A203" s="5" t="s">
        <v>187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f t="shared" si="110"/>
        <v>0</v>
      </c>
      <c r="H203" s="5">
        <v>3</v>
      </c>
      <c r="I203" s="5">
        <v>0</v>
      </c>
      <c r="J203" s="5">
        <f t="shared" si="111"/>
        <v>0</v>
      </c>
      <c r="K203" s="5">
        <f t="shared" si="112"/>
        <v>0</v>
      </c>
      <c r="L203" s="5">
        <v>0</v>
      </c>
      <c r="M203" s="5">
        <f t="shared" si="113"/>
        <v>-15</v>
      </c>
      <c r="N203" s="21">
        <v>0</v>
      </c>
      <c r="O203" s="22">
        <f t="shared" si="105"/>
        <v>18</v>
      </c>
      <c r="P203" s="5">
        <f t="shared" si="102"/>
        <v>-18</v>
      </c>
      <c r="Q203" s="5">
        <f t="shared" si="103"/>
        <v>0</v>
      </c>
      <c r="R203" s="24">
        <f t="shared" si="104"/>
        <v>18</v>
      </c>
      <c r="S203" s="5">
        <v>18</v>
      </c>
      <c r="T203" s="12">
        <v>8</v>
      </c>
      <c r="U203" s="5">
        <v>10</v>
      </c>
    </row>
    <row r="204" spans="1:22" ht="14.25" customHeight="1">
      <c r="A204" s="5" t="s">
        <v>192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f t="shared" si="110"/>
        <v>0</v>
      </c>
      <c r="H204" s="5">
        <v>2.5</v>
      </c>
      <c r="I204" s="5">
        <v>0</v>
      </c>
      <c r="J204" s="5">
        <f t="shared" si="111"/>
        <v>0</v>
      </c>
      <c r="K204" s="5">
        <f t="shared" si="112"/>
        <v>0</v>
      </c>
      <c r="L204" s="5">
        <v>0</v>
      </c>
      <c r="M204" s="5">
        <f t="shared" si="113"/>
        <v>-12.5</v>
      </c>
      <c r="N204" s="21">
        <v>0</v>
      </c>
      <c r="O204" s="22">
        <f t="shared" si="105"/>
        <v>15</v>
      </c>
      <c r="P204" s="5">
        <f t="shared" si="102"/>
        <v>-15</v>
      </c>
      <c r="Q204" s="5">
        <f t="shared" si="103"/>
        <v>0</v>
      </c>
      <c r="R204" s="24">
        <f t="shared" si="104"/>
        <v>15</v>
      </c>
      <c r="S204" s="5">
        <v>15</v>
      </c>
      <c r="T204" s="29">
        <v>8</v>
      </c>
      <c r="U204" s="5">
        <v>8</v>
      </c>
    </row>
    <row r="205" spans="1:22" ht="14.25" customHeight="1">
      <c r="A205" s="5" t="s">
        <v>193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f t="shared" si="110"/>
        <v>0</v>
      </c>
      <c r="H205" s="5">
        <v>1.5</v>
      </c>
      <c r="I205" s="5">
        <v>0</v>
      </c>
      <c r="J205" s="5">
        <f t="shared" si="111"/>
        <v>0</v>
      </c>
      <c r="K205" s="5">
        <f t="shared" si="112"/>
        <v>0</v>
      </c>
      <c r="L205" s="5">
        <v>0</v>
      </c>
      <c r="M205" s="5">
        <f t="shared" si="113"/>
        <v>-7.5</v>
      </c>
      <c r="N205" s="21">
        <v>0</v>
      </c>
      <c r="O205" s="22">
        <f t="shared" si="105"/>
        <v>9</v>
      </c>
      <c r="P205" s="5">
        <f t="shared" si="102"/>
        <v>-9</v>
      </c>
      <c r="Q205" s="5">
        <f t="shared" si="103"/>
        <v>0</v>
      </c>
      <c r="R205" s="24">
        <f t="shared" si="104"/>
        <v>9</v>
      </c>
      <c r="S205" s="5">
        <v>9</v>
      </c>
      <c r="T205" s="29">
        <v>6</v>
      </c>
      <c r="U205" s="5">
        <v>3</v>
      </c>
    </row>
    <row r="206" spans="1:22" ht="14.25" customHeight="1">
      <c r="A206" s="5" t="s">
        <v>188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f t="shared" si="110"/>
        <v>0</v>
      </c>
      <c r="H206" s="5">
        <v>1</v>
      </c>
      <c r="I206" s="5"/>
      <c r="J206" s="5">
        <f t="shared" si="111"/>
        <v>0</v>
      </c>
      <c r="K206" s="5">
        <f t="shared" si="112"/>
        <v>0</v>
      </c>
      <c r="L206" s="5">
        <v>0</v>
      </c>
      <c r="M206" s="5">
        <f t="shared" si="113"/>
        <v>-5</v>
      </c>
      <c r="N206" s="21">
        <v>0</v>
      </c>
      <c r="O206" s="22">
        <f t="shared" si="105"/>
        <v>6</v>
      </c>
      <c r="P206" s="5">
        <f t="shared" si="102"/>
        <v>-6</v>
      </c>
      <c r="Q206" s="5">
        <f t="shared" si="103"/>
        <v>0</v>
      </c>
      <c r="R206" s="24">
        <f t="shared" si="104"/>
        <v>6</v>
      </c>
      <c r="S206" s="5">
        <v>6</v>
      </c>
      <c r="T206" s="12">
        <v>6</v>
      </c>
      <c r="U206" s="5">
        <v>3</v>
      </c>
      <c r="V206" s="30"/>
    </row>
    <row r="207" spans="1:22">
      <c r="A207" s="12" t="s">
        <v>198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f t="shared" ref="G207:G217" si="114">AVERAGE(C207:F207)</f>
        <v>0</v>
      </c>
      <c r="H207" s="5">
        <v>1.5</v>
      </c>
      <c r="I207" s="5">
        <v>6</v>
      </c>
      <c r="J207" s="5">
        <f t="shared" ref="J207:J217" si="115">+B207+I207</f>
        <v>6</v>
      </c>
      <c r="K207" s="5">
        <f t="shared" ref="K207:K217" si="116">+J207/H207</f>
        <v>4</v>
      </c>
      <c r="L207" s="5">
        <v>0</v>
      </c>
      <c r="M207" s="5">
        <f t="shared" ref="M207:M217" si="117">+J207-(H207*5)</f>
        <v>-1.5</v>
      </c>
      <c r="N207" s="21">
        <v>0</v>
      </c>
      <c r="O207" s="22">
        <f t="shared" si="105"/>
        <v>9</v>
      </c>
      <c r="P207" s="5">
        <f t="shared" si="102"/>
        <v>-3</v>
      </c>
      <c r="Q207" s="5">
        <f t="shared" si="103"/>
        <v>0</v>
      </c>
      <c r="R207" s="24">
        <f t="shared" si="104"/>
        <v>9</v>
      </c>
      <c r="S207" s="5">
        <v>9</v>
      </c>
      <c r="T207" s="12">
        <v>6</v>
      </c>
      <c r="V207" s="12">
        <v>3</v>
      </c>
    </row>
    <row r="208" spans="1:22">
      <c r="A208" s="12" t="s">
        <v>199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f t="shared" si="114"/>
        <v>0</v>
      </c>
      <c r="H208" s="5">
        <v>3</v>
      </c>
      <c r="I208" s="5">
        <v>6</v>
      </c>
      <c r="J208" s="5">
        <f t="shared" si="115"/>
        <v>6</v>
      </c>
      <c r="K208" s="5">
        <f t="shared" si="116"/>
        <v>2</v>
      </c>
      <c r="L208" s="5">
        <v>0</v>
      </c>
      <c r="M208" s="5">
        <f t="shared" si="117"/>
        <v>-9</v>
      </c>
      <c r="N208" s="21">
        <v>0</v>
      </c>
      <c r="O208" s="22">
        <f t="shared" si="105"/>
        <v>18</v>
      </c>
      <c r="P208" s="5">
        <f t="shared" si="102"/>
        <v>-12</v>
      </c>
      <c r="Q208" s="5">
        <f t="shared" si="103"/>
        <v>0</v>
      </c>
      <c r="R208" s="24">
        <f t="shared" si="104"/>
        <v>18</v>
      </c>
      <c r="S208" s="5">
        <v>16</v>
      </c>
      <c r="T208" s="12">
        <v>6</v>
      </c>
      <c r="V208" s="12">
        <v>10</v>
      </c>
    </row>
    <row r="209" spans="1:22">
      <c r="A209" s="12" t="s">
        <v>200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f t="shared" si="114"/>
        <v>0</v>
      </c>
      <c r="H209" s="5">
        <v>3</v>
      </c>
      <c r="I209" s="5">
        <v>6</v>
      </c>
      <c r="J209" s="5">
        <f t="shared" si="115"/>
        <v>6</v>
      </c>
      <c r="K209" s="5">
        <f t="shared" si="116"/>
        <v>2</v>
      </c>
      <c r="L209" s="5">
        <v>0</v>
      </c>
      <c r="M209" s="5">
        <f t="shared" si="117"/>
        <v>-9</v>
      </c>
      <c r="N209" s="21">
        <v>0</v>
      </c>
      <c r="O209" s="22">
        <f t="shared" si="105"/>
        <v>18</v>
      </c>
      <c r="P209" s="5">
        <f t="shared" si="102"/>
        <v>-12</v>
      </c>
      <c r="Q209" s="5">
        <f t="shared" si="103"/>
        <v>0</v>
      </c>
      <c r="R209" s="24">
        <f t="shared" si="104"/>
        <v>18</v>
      </c>
      <c r="S209" s="5">
        <v>18</v>
      </c>
      <c r="T209" s="12">
        <v>8</v>
      </c>
      <c r="V209" s="12">
        <v>10</v>
      </c>
    </row>
    <row r="210" spans="1:22">
      <c r="A210" s="12" t="s">
        <v>201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f t="shared" si="114"/>
        <v>0</v>
      </c>
      <c r="H210" s="5">
        <v>4</v>
      </c>
      <c r="I210" s="5">
        <v>8</v>
      </c>
      <c r="J210" s="5">
        <f t="shared" si="115"/>
        <v>8</v>
      </c>
      <c r="K210" s="5">
        <f t="shared" si="116"/>
        <v>2</v>
      </c>
      <c r="L210" s="5">
        <v>0</v>
      </c>
      <c r="M210" s="5">
        <f t="shared" si="117"/>
        <v>-12</v>
      </c>
      <c r="N210" s="21">
        <v>0</v>
      </c>
      <c r="O210" s="22">
        <f t="shared" si="105"/>
        <v>24</v>
      </c>
      <c r="P210" s="5">
        <f t="shared" si="102"/>
        <v>-16</v>
      </c>
      <c r="Q210" s="5">
        <f t="shared" si="103"/>
        <v>0</v>
      </c>
      <c r="R210" s="24">
        <f t="shared" si="104"/>
        <v>24</v>
      </c>
      <c r="S210" s="5">
        <v>23</v>
      </c>
      <c r="T210" s="28">
        <v>8</v>
      </c>
      <c r="V210" s="28">
        <v>15</v>
      </c>
    </row>
    <row r="211" spans="1:22">
      <c r="A211" s="12" t="s">
        <v>202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f t="shared" si="114"/>
        <v>0</v>
      </c>
      <c r="H211" s="5">
        <v>4</v>
      </c>
      <c r="I211" s="5">
        <v>8</v>
      </c>
      <c r="J211" s="5">
        <f t="shared" si="115"/>
        <v>8</v>
      </c>
      <c r="K211" s="5">
        <f t="shared" si="116"/>
        <v>2</v>
      </c>
      <c r="L211" s="5">
        <v>0</v>
      </c>
      <c r="M211" s="5">
        <f t="shared" si="117"/>
        <v>-12</v>
      </c>
      <c r="N211" s="21">
        <v>0</v>
      </c>
      <c r="O211" s="22">
        <f t="shared" si="105"/>
        <v>24</v>
      </c>
      <c r="P211" s="5">
        <f t="shared" si="102"/>
        <v>-16</v>
      </c>
      <c r="Q211" s="5">
        <f t="shared" si="103"/>
        <v>0</v>
      </c>
      <c r="R211" s="24">
        <f t="shared" si="104"/>
        <v>24</v>
      </c>
      <c r="S211" s="5">
        <v>21</v>
      </c>
      <c r="T211" s="12">
        <v>6</v>
      </c>
      <c r="V211" s="12">
        <v>15</v>
      </c>
    </row>
    <row r="212" spans="1:22">
      <c r="A212" s="12" t="s">
        <v>203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f t="shared" si="114"/>
        <v>0</v>
      </c>
      <c r="H212" s="5">
        <v>4</v>
      </c>
      <c r="I212" s="5">
        <v>6</v>
      </c>
      <c r="J212" s="5">
        <f t="shared" si="115"/>
        <v>6</v>
      </c>
      <c r="K212" s="5">
        <f t="shared" si="116"/>
        <v>1.5</v>
      </c>
      <c r="L212" s="5">
        <v>0</v>
      </c>
      <c r="M212" s="5">
        <f t="shared" si="117"/>
        <v>-14</v>
      </c>
      <c r="N212" s="21">
        <v>0</v>
      </c>
      <c r="O212" s="22">
        <f t="shared" si="105"/>
        <v>24</v>
      </c>
      <c r="P212" s="5">
        <f t="shared" si="102"/>
        <v>-18</v>
      </c>
      <c r="Q212" s="5">
        <f t="shared" si="103"/>
        <v>0</v>
      </c>
      <c r="R212" s="24">
        <f t="shared" si="104"/>
        <v>24</v>
      </c>
      <c r="S212" s="5">
        <v>21</v>
      </c>
      <c r="T212" s="12">
        <v>6</v>
      </c>
      <c r="V212" s="12">
        <v>15</v>
      </c>
    </row>
    <row r="213" spans="1:22">
      <c r="A213" s="12" t="s">
        <v>204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f t="shared" si="114"/>
        <v>0</v>
      </c>
      <c r="H213" s="5">
        <v>4</v>
      </c>
      <c r="I213" s="5">
        <v>6</v>
      </c>
      <c r="J213" s="5">
        <f t="shared" si="115"/>
        <v>6</v>
      </c>
      <c r="K213" s="5">
        <f t="shared" si="116"/>
        <v>1.5</v>
      </c>
      <c r="L213" s="5">
        <v>0</v>
      </c>
      <c r="M213" s="5">
        <f t="shared" si="117"/>
        <v>-14</v>
      </c>
      <c r="N213" s="21">
        <v>0</v>
      </c>
      <c r="O213" s="22">
        <f t="shared" si="105"/>
        <v>24</v>
      </c>
      <c r="P213" s="5">
        <f t="shared" si="102"/>
        <v>-18</v>
      </c>
      <c r="Q213" s="5">
        <f t="shared" si="103"/>
        <v>0</v>
      </c>
      <c r="R213" s="24">
        <f t="shared" si="104"/>
        <v>24</v>
      </c>
      <c r="S213" s="5">
        <v>21</v>
      </c>
      <c r="T213" s="12">
        <v>6</v>
      </c>
      <c r="V213" s="12">
        <v>15</v>
      </c>
    </row>
    <row r="214" spans="1:22" ht="15">
      <c r="A214" s="12" t="s">
        <v>205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f t="shared" si="114"/>
        <v>0</v>
      </c>
      <c r="H214" s="5">
        <v>3</v>
      </c>
      <c r="I214" s="5">
        <v>6</v>
      </c>
      <c r="J214" s="5">
        <f t="shared" si="115"/>
        <v>6</v>
      </c>
      <c r="K214" s="5">
        <f t="shared" si="116"/>
        <v>2</v>
      </c>
      <c r="L214" s="5">
        <v>0</v>
      </c>
      <c r="M214" s="5">
        <f t="shared" si="117"/>
        <v>-9</v>
      </c>
      <c r="N214" s="21">
        <v>0</v>
      </c>
      <c r="O214" s="22">
        <f t="shared" si="105"/>
        <v>18</v>
      </c>
      <c r="P214" s="5">
        <f t="shared" si="102"/>
        <v>-12</v>
      </c>
      <c r="Q214" s="5">
        <f t="shared" si="103"/>
        <v>0</v>
      </c>
      <c r="R214" s="24">
        <f t="shared" si="104"/>
        <v>18</v>
      </c>
      <c r="S214" s="5">
        <v>15</v>
      </c>
      <c r="T214" s="29">
        <v>4</v>
      </c>
      <c r="V214" s="31">
        <v>5</v>
      </c>
    </row>
    <row r="215" spans="1:22" ht="15">
      <c r="A215" s="12" t="s">
        <v>206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f t="shared" si="114"/>
        <v>0</v>
      </c>
      <c r="H215" s="5">
        <v>1.25</v>
      </c>
      <c r="I215" s="5">
        <v>4</v>
      </c>
      <c r="J215" s="5">
        <f t="shared" si="115"/>
        <v>4</v>
      </c>
      <c r="K215" s="5">
        <f t="shared" si="116"/>
        <v>3.2</v>
      </c>
      <c r="L215" s="5">
        <v>0</v>
      </c>
      <c r="M215" s="5">
        <f t="shared" si="117"/>
        <v>-2.25</v>
      </c>
      <c r="N215" s="21">
        <v>0</v>
      </c>
      <c r="O215" s="22">
        <f t="shared" si="105"/>
        <v>7.5</v>
      </c>
      <c r="P215" s="5">
        <f t="shared" si="102"/>
        <v>-3.5</v>
      </c>
      <c r="Q215" s="5">
        <f t="shared" si="103"/>
        <v>0</v>
      </c>
      <c r="R215" s="24">
        <f t="shared" si="104"/>
        <v>7.5</v>
      </c>
      <c r="S215" s="5">
        <v>8</v>
      </c>
      <c r="T215" s="29">
        <v>3</v>
      </c>
      <c r="V215" s="31">
        <v>4</v>
      </c>
    </row>
    <row r="216" spans="1:22">
      <c r="A216" s="12" t="s">
        <v>207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f t="shared" si="114"/>
        <v>0</v>
      </c>
      <c r="H216" s="5">
        <v>1</v>
      </c>
      <c r="I216" s="5">
        <v>3</v>
      </c>
      <c r="J216" s="5">
        <f t="shared" si="115"/>
        <v>3</v>
      </c>
      <c r="K216" s="5">
        <f t="shared" si="116"/>
        <v>3</v>
      </c>
      <c r="L216" s="5">
        <v>0</v>
      </c>
      <c r="M216" s="5">
        <f t="shared" si="117"/>
        <v>-2</v>
      </c>
      <c r="N216" s="21">
        <v>0</v>
      </c>
      <c r="O216" s="22">
        <f t="shared" si="105"/>
        <v>6</v>
      </c>
      <c r="P216" s="5">
        <f t="shared" si="102"/>
        <v>-3</v>
      </c>
      <c r="Q216" s="5">
        <f t="shared" si="103"/>
        <v>0</v>
      </c>
      <c r="R216" s="24">
        <f t="shared" si="104"/>
        <v>6</v>
      </c>
      <c r="S216" s="5">
        <v>6</v>
      </c>
      <c r="T216" s="12">
        <v>2</v>
      </c>
      <c r="V216" s="31">
        <v>4</v>
      </c>
    </row>
    <row r="217" spans="1:22">
      <c r="A217" s="12" t="s">
        <v>208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f t="shared" si="114"/>
        <v>0</v>
      </c>
      <c r="H217" s="5">
        <v>0.75</v>
      </c>
      <c r="I217" s="5">
        <v>0.5</v>
      </c>
      <c r="J217" s="5">
        <f t="shared" si="115"/>
        <v>0.5</v>
      </c>
      <c r="K217" s="5">
        <f t="shared" si="116"/>
        <v>0.66666666666666663</v>
      </c>
      <c r="L217" s="5">
        <v>0</v>
      </c>
      <c r="M217" s="5">
        <f t="shared" si="117"/>
        <v>-3.25</v>
      </c>
      <c r="N217" s="21">
        <v>0</v>
      </c>
      <c r="O217" s="22">
        <f t="shared" si="105"/>
        <v>4.5</v>
      </c>
      <c r="P217" s="5">
        <f t="shared" si="102"/>
        <v>-4</v>
      </c>
      <c r="Q217" s="5">
        <f t="shared" si="103"/>
        <v>0</v>
      </c>
      <c r="R217" s="24">
        <f t="shared" si="104"/>
        <v>4.5</v>
      </c>
      <c r="S217" s="5">
        <v>4</v>
      </c>
      <c r="V217" s="31">
        <v>2</v>
      </c>
    </row>
    <row r="218" spans="1:2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24"/>
      <c r="S218" s="5"/>
    </row>
    <row r="219" spans="1:2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24"/>
      <c r="S219" s="5"/>
    </row>
    <row r="220" spans="1:2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24"/>
      <c r="S220" s="5"/>
    </row>
    <row r="221" spans="1:2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24"/>
      <c r="S221" s="5"/>
    </row>
    <row r="222" spans="1: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24"/>
      <c r="S222" s="5"/>
    </row>
    <row r="223" spans="1:2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4"/>
      <c r="S223" s="5"/>
    </row>
    <row r="224" spans="1:2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4"/>
      <c r="S224" s="5"/>
    </row>
    <row r="225" spans="1:19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24"/>
      <c r="S225" s="5"/>
    </row>
    <row r="226" spans="1:19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24"/>
      <c r="S226" s="5"/>
    </row>
    <row r="227" spans="1:19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24"/>
      <c r="S22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tabSelected="1" workbookViewId="0">
      <selection activeCell="S77" sqref="S77"/>
    </sheetView>
  </sheetViews>
  <sheetFormatPr defaultRowHeight="14.25"/>
  <cols>
    <col min="1" max="1" width="29.875" bestFit="1" customWidth="1"/>
    <col min="2" max="5" width="9" customWidth="1"/>
    <col min="6" max="6" width="5.875" bestFit="1" customWidth="1"/>
    <col min="7" max="7" width="23.125" customWidth="1"/>
    <col min="8" max="8" width="11.125" customWidth="1"/>
    <col min="9" max="9" width="8.75" customWidth="1"/>
    <col min="10" max="10" width="13.625" customWidth="1"/>
    <col min="11" max="11" width="9.125" customWidth="1"/>
    <col min="12" max="12" width="21.5" customWidth="1"/>
    <col min="13" max="14" width="14.625" customWidth="1"/>
    <col min="15" max="15" width="10.625" customWidth="1"/>
    <col min="16" max="16" width="17.375" customWidth="1"/>
    <col min="17" max="17" width="15.875" customWidth="1"/>
    <col min="18" max="18" width="9" style="25"/>
    <col min="19" max="19" width="10.875" style="45" bestFit="1" customWidth="1"/>
  </cols>
  <sheetData>
    <row r="1" spans="1:20">
      <c r="A1" s="5" t="s">
        <v>0</v>
      </c>
      <c r="B1" s="5"/>
      <c r="C1" s="5" t="s">
        <v>14</v>
      </c>
      <c r="D1" s="5" t="s">
        <v>14</v>
      </c>
      <c r="E1" s="5" t="s">
        <v>14</v>
      </c>
      <c r="F1" s="5" t="s">
        <v>14</v>
      </c>
      <c r="G1" s="5"/>
      <c r="H1" s="5" t="s">
        <v>5</v>
      </c>
      <c r="I1" s="5"/>
      <c r="J1" s="5"/>
      <c r="K1" s="5"/>
      <c r="L1" s="5" t="s">
        <v>8</v>
      </c>
      <c r="M1" s="5" t="s">
        <v>227</v>
      </c>
      <c r="N1" s="5" t="s">
        <v>228</v>
      </c>
      <c r="O1" s="5" t="s">
        <v>10</v>
      </c>
      <c r="P1" s="5" t="s">
        <v>12</v>
      </c>
      <c r="Q1" s="5" t="s">
        <v>230</v>
      </c>
      <c r="R1" s="44" t="s">
        <v>13</v>
      </c>
      <c r="S1" s="12" t="s">
        <v>47</v>
      </c>
    </row>
    <row r="2" spans="1:20">
      <c r="A2" s="5" t="s">
        <v>3</v>
      </c>
      <c r="B2" s="5" t="s">
        <v>1</v>
      </c>
      <c r="C2" s="5" t="s">
        <v>17</v>
      </c>
      <c r="D2" s="5" t="s">
        <v>16</v>
      </c>
      <c r="E2" s="5" t="s">
        <v>15</v>
      </c>
      <c r="F2" s="5" t="s">
        <v>46</v>
      </c>
      <c r="G2" s="5" t="s">
        <v>2</v>
      </c>
      <c r="H2" s="5" t="s">
        <v>18</v>
      </c>
      <c r="I2" s="5" t="s">
        <v>4</v>
      </c>
      <c r="J2" s="5" t="s">
        <v>6</v>
      </c>
      <c r="K2" s="5" t="s">
        <v>7</v>
      </c>
      <c r="L2" s="5" t="s">
        <v>194</v>
      </c>
      <c r="M2" s="5" t="s">
        <v>9</v>
      </c>
      <c r="N2" s="5" t="s">
        <v>229</v>
      </c>
      <c r="O2" s="5" t="s">
        <v>242</v>
      </c>
      <c r="P2" s="5" t="s">
        <v>11</v>
      </c>
      <c r="Q2" s="5"/>
      <c r="R2" s="24"/>
      <c r="S2" s="12"/>
    </row>
    <row r="3" spans="1:20">
      <c r="A3" s="5"/>
      <c r="B3" s="5">
        <v>30</v>
      </c>
      <c r="C3" s="5">
        <v>6</v>
      </c>
      <c r="D3" s="5">
        <v>4</v>
      </c>
      <c r="E3" s="5">
        <v>3</v>
      </c>
      <c r="F3" s="5">
        <v>7</v>
      </c>
      <c r="G3" s="5">
        <f>AVERAGE(C3:F3)</f>
        <v>5</v>
      </c>
      <c r="H3" s="5">
        <v>4</v>
      </c>
      <c r="I3" s="5">
        <v>1</v>
      </c>
      <c r="J3" s="5">
        <f>+B3+I3</f>
        <v>31</v>
      </c>
      <c r="K3" s="5">
        <f>+J3/H3</f>
        <v>7.75</v>
      </c>
      <c r="L3" s="5">
        <v>0</v>
      </c>
      <c r="M3" s="5">
        <f>+J3-(H3*5)</f>
        <v>11</v>
      </c>
      <c r="N3" s="21">
        <v>0</v>
      </c>
      <c r="O3" s="22">
        <f>(1+N3)*H3*6</f>
        <v>24</v>
      </c>
      <c r="P3" s="5">
        <f>J3-H3*5</f>
        <v>11</v>
      </c>
      <c r="Q3" s="5">
        <f>IF(P3&lt;0,0,P3)</f>
        <v>11</v>
      </c>
      <c r="R3" s="24">
        <f>O3-Q3</f>
        <v>13</v>
      </c>
      <c r="S3" s="12"/>
      <c r="T3" s="13"/>
    </row>
    <row r="4" spans="1:20">
      <c r="A4" s="4" t="s">
        <v>19</v>
      </c>
      <c r="B4" s="43">
        <v>3</v>
      </c>
      <c r="C4" s="5">
        <v>0</v>
      </c>
      <c r="D4" s="5">
        <v>0</v>
      </c>
      <c r="E4" s="5">
        <v>0</v>
      </c>
      <c r="F4" s="5">
        <v>0</v>
      </c>
      <c r="G4" s="5">
        <f t="shared" ref="G4:G43" si="0">AVERAGE(C4:F4)</f>
        <v>0</v>
      </c>
      <c r="H4" s="5">
        <v>0.5</v>
      </c>
      <c r="I4" s="5">
        <v>0</v>
      </c>
      <c r="J4" s="5">
        <f t="shared" ref="J4:J43" si="1">+B4+I4</f>
        <v>3</v>
      </c>
      <c r="K4" s="5">
        <f t="shared" ref="K4:K43" si="2">+J4/H4</f>
        <v>6</v>
      </c>
      <c r="L4" s="5">
        <v>0</v>
      </c>
      <c r="M4" s="5">
        <f t="shared" ref="M4:M43" si="3">+J4-(H4*5)</f>
        <v>0.5</v>
      </c>
      <c r="N4" s="21">
        <v>0</v>
      </c>
      <c r="O4" s="22">
        <f t="shared" ref="O4:O43" si="4">(1+N4)*H4*6</f>
        <v>3</v>
      </c>
      <c r="P4" s="5">
        <f t="shared" ref="P4:P43" si="5">+J4-O4</f>
        <v>0</v>
      </c>
      <c r="Q4" s="5">
        <f t="shared" ref="Q4:Q43" si="6">IF(P4&lt;0,0,P4)</f>
        <v>0</v>
      </c>
      <c r="R4" s="24">
        <f t="shared" ref="R4:R43" si="7">O4-Q4</f>
        <v>3</v>
      </c>
      <c r="S4" s="12">
        <v>0</v>
      </c>
    </row>
    <row r="5" spans="1:20" ht="15">
      <c r="A5" s="46" t="s">
        <v>56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f t="shared" si="0"/>
        <v>0</v>
      </c>
      <c r="H5" s="33">
        <v>0.75</v>
      </c>
      <c r="I5" s="33">
        <v>2</v>
      </c>
      <c r="J5" s="33">
        <f t="shared" si="1"/>
        <v>2</v>
      </c>
      <c r="K5" s="33">
        <f t="shared" si="2"/>
        <v>2.6666666666666665</v>
      </c>
      <c r="L5" s="33">
        <v>0</v>
      </c>
      <c r="M5" s="33">
        <f t="shared" si="3"/>
        <v>-1.75</v>
      </c>
      <c r="N5" s="34">
        <v>0</v>
      </c>
      <c r="O5" s="35">
        <f t="shared" si="4"/>
        <v>4.5</v>
      </c>
      <c r="P5" s="33">
        <f t="shared" si="5"/>
        <v>-2.5</v>
      </c>
      <c r="Q5" s="33">
        <f t="shared" si="6"/>
        <v>0</v>
      </c>
      <c r="R5" s="36">
        <f t="shared" si="7"/>
        <v>4.5</v>
      </c>
      <c r="S5" s="29">
        <v>2</v>
      </c>
    </row>
    <row r="6" spans="1:20" ht="15">
      <c r="A6" s="46" t="s">
        <v>57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f t="shared" si="0"/>
        <v>0</v>
      </c>
      <c r="H6" s="33">
        <v>0.75</v>
      </c>
      <c r="I6" s="33">
        <v>2</v>
      </c>
      <c r="J6" s="33">
        <f t="shared" si="1"/>
        <v>2</v>
      </c>
      <c r="K6" s="33">
        <f t="shared" si="2"/>
        <v>2.6666666666666665</v>
      </c>
      <c r="L6" s="33">
        <v>0</v>
      </c>
      <c r="M6" s="33">
        <f t="shared" si="3"/>
        <v>-1.75</v>
      </c>
      <c r="N6" s="34">
        <v>0</v>
      </c>
      <c r="O6" s="35">
        <f t="shared" si="4"/>
        <v>4.5</v>
      </c>
      <c r="P6" s="33">
        <f t="shared" si="5"/>
        <v>-2.5</v>
      </c>
      <c r="Q6" s="33">
        <f t="shared" si="6"/>
        <v>0</v>
      </c>
      <c r="R6" s="36">
        <f t="shared" si="7"/>
        <v>4.5</v>
      </c>
      <c r="S6" s="29">
        <v>3</v>
      </c>
    </row>
    <row r="7" spans="1:20" ht="15">
      <c r="A7" s="46" t="s">
        <v>58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f t="shared" si="0"/>
        <v>0</v>
      </c>
      <c r="H7" s="33">
        <v>1</v>
      </c>
      <c r="I7" s="33">
        <v>2</v>
      </c>
      <c r="J7" s="33">
        <f t="shared" si="1"/>
        <v>2</v>
      </c>
      <c r="K7" s="33">
        <f t="shared" si="2"/>
        <v>2</v>
      </c>
      <c r="L7" s="33">
        <v>0</v>
      </c>
      <c r="M7" s="33">
        <f t="shared" si="3"/>
        <v>-3</v>
      </c>
      <c r="N7" s="34">
        <v>0</v>
      </c>
      <c r="O7" s="35">
        <f t="shared" si="4"/>
        <v>6</v>
      </c>
      <c r="P7" s="33">
        <f t="shared" si="5"/>
        <v>-4</v>
      </c>
      <c r="Q7" s="33">
        <f t="shared" si="6"/>
        <v>0</v>
      </c>
      <c r="R7" s="36">
        <f t="shared" si="7"/>
        <v>6</v>
      </c>
      <c r="S7" s="29">
        <v>4</v>
      </c>
    </row>
    <row r="8" spans="1:20" ht="15">
      <c r="A8" s="46" t="s">
        <v>59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f t="shared" si="0"/>
        <v>0</v>
      </c>
      <c r="H8" s="33">
        <v>1.25</v>
      </c>
      <c r="I8" s="33">
        <v>5</v>
      </c>
      <c r="J8" s="33">
        <f t="shared" si="1"/>
        <v>5</v>
      </c>
      <c r="K8" s="33">
        <f t="shared" si="2"/>
        <v>4</v>
      </c>
      <c r="L8" s="33">
        <v>0</v>
      </c>
      <c r="M8" s="33">
        <f t="shared" si="3"/>
        <v>-1.25</v>
      </c>
      <c r="N8" s="34">
        <v>0</v>
      </c>
      <c r="O8" s="35">
        <f t="shared" si="4"/>
        <v>7.5</v>
      </c>
      <c r="P8" s="33">
        <f t="shared" si="5"/>
        <v>-2.5</v>
      </c>
      <c r="Q8" s="33">
        <f t="shared" si="6"/>
        <v>0</v>
      </c>
      <c r="R8" s="36">
        <f t="shared" si="7"/>
        <v>7.5</v>
      </c>
      <c r="S8" s="29">
        <v>5</v>
      </c>
    </row>
    <row r="9" spans="1:20" ht="15">
      <c r="A9" s="46" t="s">
        <v>232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f t="shared" ref="G9" si="8">AVERAGE(C9:F9)</f>
        <v>0</v>
      </c>
      <c r="H9" s="33">
        <v>1.5</v>
      </c>
      <c r="I9" s="33">
        <v>0</v>
      </c>
      <c r="J9" s="33">
        <f t="shared" ref="J9" si="9">+B9+I9</f>
        <v>0</v>
      </c>
      <c r="K9" s="33">
        <f t="shared" ref="K9" si="10">+J9/H9</f>
        <v>0</v>
      </c>
      <c r="L9" s="33">
        <v>0</v>
      </c>
      <c r="M9" s="33">
        <f t="shared" ref="M9" si="11">+J9-(H9*5)</f>
        <v>-7.5</v>
      </c>
      <c r="N9" s="34">
        <v>0</v>
      </c>
      <c r="O9" s="35">
        <v>3</v>
      </c>
      <c r="P9" s="33">
        <f t="shared" ref="P9" si="12">+J9-O9</f>
        <v>-3</v>
      </c>
      <c r="Q9" s="33">
        <f t="shared" ref="Q9" si="13">IF(P9&lt;0,0,P9)</f>
        <v>0</v>
      </c>
      <c r="R9" s="36">
        <f t="shared" ref="R9" si="14">O9-Q9</f>
        <v>3</v>
      </c>
      <c r="S9" s="29">
        <v>6</v>
      </c>
    </row>
    <row r="10" spans="1:20" ht="15">
      <c r="A10" s="33" t="s">
        <v>233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f t="shared" ref="G10:G18" si="15">AVERAGE(C10:F10)</f>
        <v>0</v>
      </c>
      <c r="H10" s="33">
        <v>0.25</v>
      </c>
      <c r="I10" s="33">
        <v>0</v>
      </c>
      <c r="J10" s="33">
        <f t="shared" ref="J10:J18" si="16">+B10+I10</f>
        <v>0</v>
      </c>
      <c r="K10" s="33">
        <f t="shared" ref="K10:K18" si="17">+J10/H10</f>
        <v>0</v>
      </c>
      <c r="L10" s="33">
        <v>1</v>
      </c>
      <c r="M10" s="33">
        <f t="shared" ref="M10:M18" si="18">+J10-(H10*5)</f>
        <v>-1.25</v>
      </c>
      <c r="N10" s="34">
        <v>1</v>
      </c>
      <c r="O10" s="35">
        <v>3</v>
      </c>
      <c r="P10" s="33">
        <f t="shared" ref="P10:P18" si="19">+J10-O10</f>
        <v>-3</v>
      </c>
      <c r="Q10" s="33">
        <f t="shared" ref="Q10:Q18" si="20">IF(P10&lt;0,0,P10)</f>
        <v>0</v>
      </c>
      <c r="R10" s="36">
        <f t="shared" ref="R10:R18" si="21">O10-Q10</f>
        <v>3</v>
      </c>
      <c r="S10" s="29">
        <v>1</v>
      </c>
    </row>
    <row r="11" spans="1:20" ht="15">
      <c r="A11" s="33" t="s">
        <v>237</v>
      </c>
      <c r="B11" s="33">
        <v>3</v>
      </c>
      <c r="C11" s="33">
        <v>0</v>
      </c>
      <c r="D11" s="33">
        <v>0</v>
      </c>
      <c r="E11" s="33">
        <v>0</v>
      </c>
      <c r="F11" s="33">
        <v>0</v>
      </c>
      <c r="G11" s="33">
        <v>1</v>
      </c>
      <c r="H11" s="33">
        <v>0.75</v>
      </c>
      <c r="I11" s="33">
        <v>0</v>
      </c>
      <c r="J11" s="33">
        <f t="shared" si="16"/>
        <v>3</v>
      </c>
      <c r="K11" s="33">
        <f t="shared" si="17"/>
        <v>4</v>
      </c>
      <c r="L11" s="33">
        <v>2</v>
      </c>
      <c r="M11" s="33">
        <f t="shared" si="18"/>
        <v>-0.75</v>
      </c>
      <c r="N11" s="34">
        <v>2</v>
      </c>
      <c r="O11" s="35">
        <v>3</v>
      </c>
      <c r="P11" s="33">
        <f t="shared" si="19"/>
        <v>0</v>
      </c>
      <c r="Q11" s="33">
        <f t="shared" si="20"/>
        <v>0</v>
      </c>
      <c r="R11" s="36">
        <f t="shared" si="21"/>
        <v>3</v>
      </c>
      <c r="S11" s="29">
        <v>2</v>
      </c>
    </row>
    <row r="12" spans="1:20" ht="15">
      <c r="A12" s="33" t="s">
        <v>234</v>
      </c>
      <c r="B12" s="33">
        <v>2</v>
      </c>
      <c r="C12" s="33">
        <v>0</v>
      </c>
      <c r="D12" s="33">
        <v>0</v>
      </c>
      <c r="E12" s="33">
        <v>0</v>
      </c>
      <c r="F12" s="33">
        <v>0</v>
      </c>
      <c r="G12" s="33">
        <v>3</v>
      </c>
      <c r="H12" s="33">
        <v>1</v>
      </c>
      <c r="I12" s="33">
        <v>0</v>
      </c>
      <c r="J12" s="33">
        <f t="shared" si="16"/>
        <v>2</v>
      </c>
      <c r="K12" s="33">
        <f t="shared" si="17"/>
        <v>2</v>
      </c>
      <c r="L12" s="33">
        <v>3</v>
      </c>
      <c r="M12" s="33">
        <f t="shared" si="18"/>
        <v>-3</v>
      </c>
      <c r="N12" s="34">
        <v>3</v>
      </c>
      <c r="O12" s="35">
        <v>4</v>
      </c>
      <c r="P12" s="33">
        <f t="shared" si="19"/>
        <v>-2</v>
      </c>
      <c r="Q12" s="33">
        <f t="shared" si="20"/>
        <v>0</v>
      </c>
      <c r="R12" s="36">
        <f t="shared" si="21"/>
        <v>4</v>
      </c>
      <c r="S12" s="29">
        <v>2</v>
      </c>
    </row>
    <row r="13" spans="1:20" ht="15">
      <c r="A13" s="33" t="s">
        <v>238</v>
      </c>
      <c r="B13" s="33">
        <v>3</v>
      </c>
      <c r="C13" s="33">
        <v>0</v>
      </c>
      <c r="D13" s="33">
        <v>0</v>
      </c>
      <c r="E13" s="33">
        <v>0</v>
      </c>
      <c r="F13" s="33">
        <v>0</v>
      </c>
      <c r="G13" s="33">
        <v>1</v>
      </c>
      <c r="H13" s="33">
        <v>0.75</v>
      </c>
      <c r="I13" s="33">
        <v>0</v>
      </c>
      <c r="J13" s="33">
        <f t="shared" si="16"/>
        <v>3</v>
      </c>
      <c r="K13" s="33">
        <f t="shared" si="17"/>
        <v>4</v>
      </c>
      <c r="L13" s="33">
        <v>4</v>
      </c>
      <c r="M13" s="33">
        <f t="shared" si="18"/>
        <v>-0.75</v>
      </c>
      <c r="N13" s="34">
        <v>4</v>
      </c>
      <c r="O13" s="35">
        <v>6</v>
      </c>
      <c r="P13" s="33">
        <f t="shared" si="19"/>
        <v>-3</v>
      </c>
      <c r="Q13" s="33">
        <f t="shared" si="20"/>
        <v>0</v>
      </c>
      <c r="R13" s="36">
        <f t="shared" si="21"/>
        <v>6</v>
      </c>
      <c r="S13" s="29">
        <v>2</v>
      </c>
    </row>
    <row r="14" spans="1:20" ht="15">
      <c r="A14" s="33" t="s">
        <v>239</v>
      </c>
      <c r="B14" s="33">
        <v>2</v>
      </c>
      <c r="C14" s="33">
        <v>0</v>
      </c>
      <c r="D14" s="33">
        <v>0</v>
      </c>
      <c r="E14" s="33">
        <v>0</v>
      </c>
      <c r="F14" s="33">
        <v>0</v>
      </c>
      <c r="G14" s="33">
        <v>4</v>
      </c>
      <c r="H14" s="33">
        <v>1.25</v>
      </c>
      <c r="I14" s="33">
        <v>0</v>
      </c>
      <c r="J14" s="33">
        <f t="shared" si="16"/>
        <v>2</v>
      </c>
      <c r="K14" s="33">
        <f t="shared" si="17"/>
        <v>1.6</v>
      </c>
      <c r="L14" s="33">
        <v>5</v>
      </c>
      <c r="M14" s="33">
        <f t="shared" si="18"/>
        <v>-4.25</v>
      </c>
      <c r="N14" s="34">
        <v>5</v>
      </c>
      <c r="O14" s="35">
        <v>6</v>
      </c>
      <c r="P14" s="33">
        <f t="shared" si="19"/>
        <v>-4</v>
      </c>
      <c r="Q14" s="33">
        <f t="shared" si="20"/>
        <v>0</v>
      </c>
      <c r="R14" s="36">
        <f t="shared" si="21"/>
        <v>6</v>
      </c>
      <c r="S14" s="29">
        <v>3</v>
      </c>
    </row>
    <row r="15" spans="1:20" ht="15">
      <c r="A15" s="33" t="s">
        <v>235</v>
      </c>
      <c r="B15" s="33">
        <v>2</v>
      </c>
      <c r="C15" s="33">
        <v>0</v>
      </c>
      <c r="D15" s="33">
        <v>0</v>
      </c>
      <c r="E15" s="33">
        <v>0</v>
      </c>
      <c r="F15" s="33">
        <v>0</v>
      </c>
      <c r="G15" s="33">
        <v>4</v>
      </c>
      <c r="H15" s="33">
        <v>1.25</v>
      </c>
      <c r="I15" s="33">
        <v>0</v>
      </c>
      <c r="J15" s="33">
        <f t="shared" si="16"/>
        <v>2</v>
      </c>
      <c r="K15" s="33">
        <f t="shared" si="17"/>
        <v>1.6</v>
      </c>
      <c r="L15" s="33">
        <v>6</v>
      </c>
      <c r="M15" s="33">
        <f t="shared" si="18"/>
        <v>-4.25</v>
      </c>
      <c r="N15" s="34">
        <v>6</v>
      </c>
      <c r="O15" s="35">
        <v>6</v>
      </c>
      <c r="P15" s="33">
        <f t="shared" si="19"/>
        <v>-4</v>
      </c>
      <c r="Q15" s="33">
        <f t="shared" si="20"/>
        <v>0</v>
      </c>
      <c r="R15" s="36">
        <f t="shared" si="21"/>
        <v>6</v>
      </c>
      <c r="S15" s="29">
        <v>3</v>
      </c>
    </row>
    <row r="16" spans="1:20" ht="15">
      <c r="A16" s="33" t="s">
        <v>240</v>
      </c>
      <c r="B16" s="33">
        <v>3</v>
      </c>
      <c r="C16" s="33">
        <v>0</v>
      </c>
      <c r="D16" s="33">
        <v>0</v>
      </c>
      <c r="E16" s="33">
        <v>0</v>
      </c>
      <c r="F16" s="33">
        <v>0</v>
      </c>
      <c r="G16" s="33">
        <v>1</v>
      </c>
      <c r="H16" s="33">
        <v>0.75</v>
      </c>
      <c r="I16" s="33">
        <v>0</v>
      </c>
      <c r="J16" s="33">
        <f t="shared" si="16"/>
        <v>3</v>
      </c>
      <c r="K16" s="33">
        <f t="shared" si="17"/>
        <v>4</v>
      </c>
      <c r="L16" s="33">
        <v>7</v>
      </c>
      <c r="M16" s="33">
        <f t="shared" si="18"/>
        <v>-0.75</v>
      </c>
      <c r="N16" s="34">
        <v>7</v>
      </c>
      <c r="O16" s="35">
        <v>4</v>
      </c>
      <c r="P16" s="33">
        <f t="shared" si="19"/>
        <v>-1</v>
      </c>
      <c r="Q16" s="33">
        <f t="shared" si="20"/>
        <v>0</v>
      </c>
      <c r="R16" s="36">
        <f t="shared" si="21"/>
        <v>4</v>
      </c>
      <c r="S16" s="29">
        <v>2</v>
      </c>
    </row>
    <row r="17" spans="1:19" ht="15">
      <c r="A17" s="33" t="s">
        <v>241</v>
      </c>
      <c r="B17" s="33">
        <v>4</v>
      </c>
      <c r="C17" s="33">
        <v>0</v>
      </c>
      <c r="D17" s="33">
        <v>0</v>
      </c>
      <c r="E17" s="33">
        <v>0</v>
      </c>
      <c r="F17" s="33">
        <v>0</v>
      </c>
      <c r="G17" s="33">
        <v>1</v>
      </c>
      <c r="H17" s="33">
        <v>0.5</v>
      </c>
      <c r="I17" s="33">
        <v>0</v>
      </c>
      <c r="J17" s="33">
        <f t="shared" si="16"/>
        <v>4</v>
      </c>
      <c r="K17" s="33">
        <f t="shared" si="17"/>
        <v>8</v>
      </c>
      <c r="L17" s="33">
        <v>8</v>
      </c>
      <c r="M17" s="33">
        <f t="shared" si="18"/>
        <v>1.5</v>
      </c>
      <c r="N17" s="34">
        <v>8</v>
      </c>
      <c r="O17" s="35">
        <v>3</v>
      </c>
      <c r="P17" s="33">
        <f t="shared" si="19"/>
        <v>1</v>
      </c>
      <c r="Q17" s="33">
        <f t="shared" si="20"/>
        <v>1</v>
      </c>
      <c r="R17" s="36">
        <f t="shared" si="21"/>
        <v>2</v>
      </c>
      <c r="S17" s="29">
        <v>0</v>
      </c>
    </row>
    <row r="18" spans="1:19" ht="15">
      <c r="A18" s="33" t="s">
        <v>236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f t="shared" si="15"/>
        <v>0</v>
      </c>
      <c r="H18" s="33">
        <v>0.25</v>
      </c>
      <c r="I18" s="33">
        <v>0</v>
      </c>
      <c r="J18" s="33">
        <f t="shared" si="16"/>
        <v>0</v>
      </c>
      <c r="K18" s="33">
        <f t="shared" si="17"/>
        <v>0</v>
      </c>
      <c r="L18" s="33">
        <v>9</v>
      </c>
      <c r="M18" s="33">
        <f t="shared" si="18"/>
        <v>-1.25</v>
      </c>
      <c r="N18" s="34">
        <v>9</v>
      </c>
      <c r="O18" s="35">
        <v>2</v>
      </c>
      <c r="P18" s="33">
        <f t="shared" si="19"/>
        <v>-2</v>
      </c>
      <c r="Q18" s="33">
        <f t="shared" si="20"/>
        <v>0</v>
      </c>
      <c r="R18" s="36">
        <f t="shared" si="21"/>
        <v>2</v>
      </c>
      <c r="S18" s="29">
        <v>0</v>
      </c>
    </row>
    <row r="19" spans="1:19">
      <c r="A19" s="37" t="s">
        <v>243</v>
      </c>
      <c r="B19" s="12">
        <v>0</v>
      </c>
      <c r="C19" s="12">
        <v>0</v>
      </c>
      <c r="D19" s="12">
        <v>0</v>
      </c>
      <c r="E19" s="12">
        <v>0</v>
      </c>
      <c r="F19" s="12"/>
      <c r="G19" s="12">
        <f t="shared" si="0"/>
        <v>0</v>
      </c>
      <c r="H19" s="12">
        <v>0.25</v>
      </c>
      <c r="I19" s="12">
        <v>0</v>
      </c>
      <c r="J19" s="12">
        <f t="shared" si="1"/>
        <v>0</v>
      </c>
      <c r="K19" s="12">
        <f t="shared" si="2"/>
        <v>0</v>
      </c>
      <c r="L19" s="12">
        <v>0</v>
      </c>
      <c r="M19" s="12">
        <f t="shared" si="3"/>
        <v>-1.25</v>
      </c>
      <c r="N19" s="38">
        <v>0</v>
      </c>
      <c r="O19" s="39">
        <f t="shared" si="4"/>
        <v>1.5</v>
      </c>
      <c r="P19" s="5">
        <f t="shared" si="5"/>
        <v>-1.5</v>
      </c>
      <c r="Q19" s="5">
        <f t="shared" si="6"/>
        <v>0</v>
      </c>
      <c r="R19" s="24">
        <f t="shared" si="7"/>
        <v>1.5</v>
      </c>
      <c r="S19" s="12">
        <v>2</v>
      </c>
    </row>
    <row r="20" spans="1:19" hidden="1">
      <c r="A20" s="40" t="s">
        <v>67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0.5</v>
      </c>
      <c r="I20" s="12">
        <v>0</v>
      </c>
      <c r="J20" s="12">
        <f t="shared" si="1"/>
        <v>0</v>
      </c>
      <c r="K20" s="12">
        <f t="shared" si="2"/>
        <v>0</v>
      </c>
      <c r="L20" s="12">
        <v>0</v>
      </c>
      <c r="M20" s="12">
        <f t="shared" si="3"/>
        <v>-2.5</v>
      </c>
      <c r="N20" s="38">
        <v>0</v>
      </c>
      <c r="O20" s="39">
        <f t="shared" si="4"/>
        <v>3</v>
      </c>
      <c r="P20" s="5">
        <f t="shared" si="5"/>
        <v>-3</v>
      </c>
      <c r="Q20" s="5">
        <f t="shared" si="6"/>
        <v>0</v>
      </c>
      <c r="R20" s="24">
        <f t="shared" si="7"/>
        <v>3</v>
      </c>
      <c r="S20" s="12">
        <v>3</v>
      </c>
    </row>
    <row r="21" spans="1:19" hidden="1">
      <c r="A21" s="40" t="s">
        <v>60</v>
      </c>
      <c r="B21" s="12">
        <v>1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0.75</v>
      </c>
      <c r="I21" s="12">
        <v>0</v>
      </c>
      <c r="J21" s="12">
        <f t="shared" si="1"/>
        <v>1</v>
      </c>
      <c r="K21" s="12">
        <f t="shared" si="2"/>
        <v>1.3333333333333333</v>
      </c>
      <c r="L21" s="12">
        <v>0</v>
      </c>
      <c r="M21" s="12">
        <f t="shared" si="3"/>
        <v>-2.75</v>
      </c>
      <c r="N21" s="38">
        <v>0</v>
      </c>
      <c r="O21" s="39">
        <f t="shared" si="4"/>
        <v>4.5</v>
      </c>
      <c r="P21" s="5">
        <f t="shared" si="5"/>
        <v>-3.5</v>
      </c>
      <c r="Q21" s="5">
        <f t="shared" si="6"/>
        <v>0</v>
      </c>
      <c r="R21" s="24">
        <f t="shared" si="7"/>
        <v>4.5</v>
      </c>
      <c r="S21" s="12">
        <v>5</v>
      </c>
    </row>
    <row r="22" spans="1:19" hidden="1">
      <c r="A22" s="40" t="s">
        <v>68</v>
      </c>
      <c r="B22" s="12">
        <v>3</v>
      </c>
      <c r="C22" s="12">
        <v>0</v>
      </c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1</v>
      </c>
      <c r="I22" s="12">
        <v>0</v>
      </c>
      <c r="J22" s="12">
        <f t="shared" si="1"/>
        <v>3</v>
      </c>
      <c r="K22" s="12">
        <f t="shared" si="2"/>
        <v>3</v>
      </c>
      <c r="L22" s="12">
        <v>0</v>
      </c>
      <c r="M22" s="12">
        <f t="shared" si="3"/>
        <v>-2</v>
      </c>
      <c r="N22" s="38">
        <v>0</v>
      </c>
      <c r="O22" s="39">
        <f t="shared" si="4"/>
        <v>6</v>
      </c>
      <c r="P22" s="5">
        <f t="shared" si="5"/>
        <v>-3</v>
      </c>
      <c r="Q22" s="5">
        <f t="shared" si="6"/>
        <v>0</v>
      </c>
      <c r="R22" s="24">
        <f t="shared" si="7"/>
        <v>6</v>
      </c>
      <c r="S22" s="12">
        <v>6</v>
      </c>
    </row>
    <row r="23" spans="1:19" hidden="1">
      <c r="A23" s="40" t="s">
        <v>69</v>
      </c>
      <c r="B23" s="12">
        <v>3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1</v>
      </c>
      <c r="I23" s="12">
        <v>0</v>
      </c>
      <c r="J23" s="12">
        <f t="shared" si="1"/>
        <v>3</v>
      </c>
      <c r="K23" s="12">
        <f t="shared" si="2"/>
        <v>3</v>
      </c>
      <c r="L23" s="12">
        <v>0</v>
      </c>
      <c r="M23" s="12">
        <f t="shared" si="3"/>
        <v>-2</v>
      </c>
      <c r="N23" s="38">
        <v>0</v>
      </c>
      <c r="O23" s="39">
        <f t="shared" si="4"/>
        <v>6</v>
      </c>
      <c r="P23" s="5">
        <f t="shared" si="5"/>
        <v>-3</v>
      </c>
      <c r="Q23" s="5">
        <f t="shared" si="6"/>
        <v>0</v>
      </c>
      <c r="R23" s="24">
        <f t="shared" si="7"/>
        <v>6</v>
      </c>
      <c r="S23" s="12">
        <v>6</v>
      </c>
    </row>
    <row r="24" spans="1:19" hidden="1">
      <c r="A24" s="40" t="s">
        <v>61</v>
      </c>
      <c r="B24" s="12">
        <v>3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1</v>
      </c>
      <c r="I24" s="12">
        <v>0</v>
      </c>
      <c r="J24" s="12">
        <f t="shared" si="1"/>
        <v>3</v>
      </c>
      <c r="K24" s="12">
        <f t="shared" si="2"/>
        <v>3</v>
      </c>
      <c r="L24" s="12">
        <v>0</v>
      </c>
      <c r="M24" s="12">
        <f t="shared" si="3"/>
        <v>-2</v>
      </c>
      <c r="N24" s="38">
        <v>0</v>
      </c>
      <c r="O24" s="39">
        <f t="shared" si="4"/>
        <v>6</v>
      </c>
      <c r="P24" s="5">
        <f t="shared" si="5"/>
        <v>-3</v>
      </c>
      <c r="Q24" s="5">
        <f t="shared" si="6"/>
        <v>0</v>
      </c>
      <c r="R24" s="24">
        <f t="shared" si="7"/>
        <v>6</v>
      </c>
      <c r="S24" s="12">
        <v>6</v>
      </c>
    </row>
    <row r="25" spans="1:19" hidden="1">
      <c r="A25" s="40" t="s">
        <v>70</v>
      </c>
      <c r="B25" s="12">
        <v>1</v>
      </c>
      <c r="C25" s="12">
        <v>0</v>
      </c>
      <c r="D25" s="12">
        <v>0</v>
      </c>
      <c r="E25" s="12">
        <v>0</v>
      </c>
      <c r="F25" s="12">
        <v>1</v>
      </c>
      <c r="G25" s="12">
        <f t="shared" si="0"/>
        <v>0.25</v>
      </c>
      <c r="H25" s="12">
        <v>0.75</v>
      </c>
      <c r="I25" s="12">
        <v>0</v>
      </c>
      <c r="J25" s="12">
        <f t="shared" si="1"/>
        <v>1</v>
      </c>
      <c r="K25" s="12">
        <f t="shared" si="2"/>
        <v>1.3333333333333333</v>
      </c>
      <c r="L25" s="12">
        <v>0</v>
      </c>
      <c r="M25" s="12">
        <f t="shared" si="3"/>
        <v>-2.75</v>
      </c>
      <c r="N25" s="38">
        <v>0</v>
      </c>
      <c r="O25" s="39">
        <f t="shared" si="4"/>
        <v>4.5</v>
      </c>
      <c r="P25" s="5">
        <f t="shared" si="5"/>
        <v>-3.5</v>
      </c>
      <c r="Q25" s="5">
        <f t="shared" si="6"/>
        <v>0</v>
      </c>
      <c r="R25" s="24">
        <f t="shared" si="7"/>
        <v>4.5</v>
      </c>
      <c r="S25" s="12">
        <v>5</v>
      </c>
    </row>
    <row r="26" spans="1:19" hidden="1">
      <c r="A26" s="40" t="s">
        <v>75</v>
      </c>
      <c r="B26" s="12">
        <v>4</v>
      </c>
      <c r="C26" s="12">
        <v>0</v>
      </c>
      <c r="D26" s="12">
        <v>0</v>
      </c>
      <c r="E26" s="12">
        <v>0</v>
      </c>
      <c r="F26" s="12">
        <v>1</v>
      </c>
      <c r="G26" s="12">
        <f t="shared" si="0"/>
        <v>0.25</v>
      </c>
      <c r="H26" s="12">
        <v>0.75</v>
      </c>
      <c r="I26" s="12">
        <v>0</v>
      </c>
      <c r="J26" s="12">
        <f t="shared" si="1"/>
        <v>4</v>
      </c>
      <c r="K26" s="12">
        <f t="shared" si="2"/>
        <v>5.333333333333333</v>
      </c>
      <c r="L26" s="12">
        <v>0</v>
      </c>
      <c r="M26" s="12">
        <f t="shared" si="3"/>
        <v>0.25</v>
      </c>
      <c r="N26" s="38">
        <v>0</v>
      </c>
      <c r="O26" s="39">
        <f t="shared" si="4"/>
        <v>4.5</v>
      </c>
      <c r="P26" s="5">
        <f t="shared" si="5"/>
        <v>-0.5</v>
      </c>
      <c r="Q26" s="5">
        <f t="shared" si="6"/>
        <v>0</v>
      </c>
      <c r="R26" s="24">
        <f t="shared" si="7"/>
        <v>4.5</v>
      </c>
      <c r="S26" s="12">
        <v>5</v>
      </c>
    </row>
    <row r="27" spans="1:19" hidden="1">
      <c r="A27" s="40" t="s">
        <v>62</v>
      </c>
      <c r="B27" s="12">
        <v>5</v>
      </c>
      <c r="C27" s="12">
        <v>0</v>
      </c>
      <c r="D27" s="12">
        <v>0</v>
      </c>
      <c r="E27" s="12">
        <v>0</v>
      </c>
      <c r="F27" s="12">
        <v>3</v>
      </c>
      <c r="G27" s="12">
        <f t="shared" si="0"/>
        <v>0.75</v>
      </c>
      <c r="H27" s="12">
        <v>1</v>
      </c>
      <c r="I27" s="12">
        <v>0</v>
      </c>
      <c r="J27" s="12">
        <f t="shared" si="1"/>
        <v>5</v>
      </c>
      <c r="K27" s="12">
        <f t="shared" si="2"/>
        <v>5</v>
      </c>
      <c r="L27" s="12">
        <v>0</v>
      </c>
      <c r="M27" s="12">
        <f t="shared" si="3"/>
        <v>0</v>
      </c>
      <c r="N27" s="38">
        <v>0</v>
      </c>
      <c r="O27" s="39">
        <f t="shared" si="4"/>
        <v>6</v>
      </c>
      <c r="P27" s="5">
        <f t="shared" si="5"/>
        <v>-1</v>
      </c>
      <c r="Q27" s="5">
        <f t="shared" si="6"/>
        <v>0</v>
      </c>
      <c r="R27" s="24">
        <f t="shared" si="7"/>
        <v>6</v>
      </c>
      <c r="S27" s="12">
        <v>6</v>
      </c>
    </row>
    <row r="28" spans="1:19" hidden="1">
      <c r="A28" s="40" t="s">
        <v>71</v>
      </c>
      <c r="B28" s="12">
        <v>5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1.25</v>
      </c>
      <c r="I28" s="12">
        <v>0</v>
      </c>
      <c r="J28" s="12">
        <f t="shared" si="1"/>
        <v>5</v>
      </c>
      <c r="K28" s="12">
        <f t="shared" si="2"/>
        <v>4</v>
      </c>
      <c r="L28" s="12">
        <v>0</v>
      </c>
      <c r="M28" s="12">
        <f t="shared" si="3"/>
        <v>-1.25</v>
      </c>
      <c r="N28" s="38">
        <v>0</v>
      </c>
      <c r="O28" s="39">
        <f t="shared" si="4"/>
        <v>7.5</v>
      </c>
      <c r="P28" s="5">
        <f t="shared" si="5"/>
        <v>-2.5</v>
      </c>
      <c r="Q28" s="5">
        <f t="shared" si="6"/>
        <v>0</v>
      </c>
      <c r="R28" s="24">
        <f t="shared" si="7"/>
        <v>7.5</v>
      </c>
      <c r="S28" s="12">
        <v>8</v>
      </c>
    </row>
    <row r="29" spans="1:19" hidden="1">
      <c r="A29" s="40" t="s">
        <v>63</v>
      </c>
      <c r="B29" s="12">
        <v>6</v>
      </c>
      <c r="C29" s="12">
        <v>0</v>
      </c>
      <c r="D29" s="12">
        <v>0</v>
      </c>
      <c r="E29" s="12">
        <v>0</v>
      </c>
      <c r="F29" s="12">
        <v>2</v>
      </c>
      <c r="G29" s="12">
        <f t="shared" si="0"/>
        <v>0.5</v>
      </c>
      <c r="H29" s="12">
        <v>1.5</v>
      </c>
      <c r="I29" s="12">
        <v>0</v>
      </c>
      <c r="J29" s="12">
        <f t="shared" si="1"/>
        <v>6</v>
      </c>
      <c r="K29" s="12">
        <f t="shared" si="2"/>
        <v>4</v>
      </c>
      <c r="L29" s="12">
        <v>0</v>
      </c>
      <c r="M29" s="12">
        <f t="shared" si="3"/>
        <v>-1.5</v>
      </c>
      <c r="N29" s="38">
        <v>0</v>
      </c>
      <c r="O29" s="39">
        <f t="shared" si="4"/>
        <v>9</v>
      </c>
      <c r="P29" s="5">
        <f t="shared" si="5"/>
        <v>-3</v>
      </c>
      <c r="Q29" s="5">
        <f t="shared" si="6"/>
        <v>0</v>
      </c>
      <c r="R29" s="24">
        <f t="shared" si="7"/>
        <v>9</v>
      </c>
      <c r="S29" s="12">
        <v>8</v>
      </c>
    </row>
    <row r="30" spans="1:19" hidden="1">
      <c r="A30" s="40" t="s">
        <v>64</v>
      </c>
      <c r="B30" s="12">
        <v>7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1.5</v>
      </c>
      <c r="I30" s="12">
        <v>0</v>
      </c>
      <c r="J30" s="12">
        <f t="shared" si="1"/>
        <v>7</v>
      </c>
      <c r="K30" s="12">
        <f t="shared" si="2"/>
        <v>4.666666666666667</v>
      </c>
      <c r="L30" s="12">
        <v>0</v>
      </c>
      <c r="M30" s="12">
        <f t="shared" si="3"/>
        <v>-0.5</v>
      </c>
      <c r="N30" s="38">
        <v>0</v>
      </c>
      <c r="O30" s="39">
        <f t="shared" si="4"/>
        <v>9</v>
      </c>
      <c r="P30" s="5">
        <f t="shared" si="5"/>
        <v>-2</v>
      </c>
      <c r="Q30" s="5">
        <f t="shared" si="6"/>
        <v>0</v>
      </c>
      <c r="R30" s="24">
        <f t="shared" si="7"/>
        <v>9</v>
      </c>
      <c r="S30" s="12">
        <v>8</v>
      </c>
    </row>
    <row r="31" spans="1:19" hidden="1">
      <c r="A31" s="40" t="s">
        <v>72</v>
      </c>
      <c r="B31" s="12">
        <v>4</v>
      </c>
      <c r="C31" s="12">
        <v>0</v>
      </c>
      <c r="D31" s="12">
        <v>0</v>
      </c>
      <c r="E31" s="12">
        <v>0</v>
      </c>
      <c r="F31" s="12">
        <v>1</v>
      </c>
      <c r="G31" s="12">
        <f t="shared" si="0"/>
        <v>0.25</v>
      </c>
      <c r="H31" s="12">
        <v>1.25</v>
      </c>
      <c r="I31" s="12">
        <v>0</v>
      </c>
      <c r="J31" s="12">
        <f t="shared" si="1"/>
        <v>4</v>
      </c>
      <c r="K31" s="12">
        <f t="shared" si="2"/>
        <v>3.2</v>
      </c>
      <c r="L31" s="12">
        <v>0</v>
      </c>
      <c r="M31" s="12">
        <f t="shared" si="3"/>
        <v>-2.25</v>
      </c>
      <c r="N31" s="38">
        <v>0</v>
      </c>
      <c r="O31" s="39">
        <f t="shared" si="4"/>
        <v>7.5</v>
      </c>
      <c r="P31" s="5">
        <f t="shared" si="5"/>
        <v>-3.5</v>
      </c>
      <c r="Q31" s="5">
        <f t="shared" si="6"/>
        <v>0</v>
      </c>
      <c r="R31" s="24">
        <f t="shared" si="7"/>
        <v>7.5</v>
      </c>
      <c r="S31" s="12">
        <v>8</v>
      </c>
    </row>
    <row r="32" spans="1:19" hidden="1">
      <c r="A32" s="40" t="s">
        <v>65</v>
      </c>
      <c r="B32" s="12">
        <v>4</v>
      </c>
      <c r="C32" s="12">
        <v>0</v>
      </c>
      <c r="D32" s="12">
        <v>0</v>
      </c>
      <c r="E32" s="12">
        <v>0</v>
      </c>
      <c r="F32" s="12">
        <v>1</v>
      </c>
      <c r="G32" s="12">
        <f t="shared" si="0"/>
        <v>0.25</v>
      </c>
      <c r="H32" s="12">
        <v>1</v>
      </c>
      <c r="I32" s="12">
        <v>0</v>
      </c>
      <c r="J32" s="12">
        <f t="shared" si="1"/>
        <v>4</v>
      </c>
      <c r="K32" s="12">
        <f t="shared" si="2"/>
        <v>4</v>
      </c>
      <c r="L32" s="12">
        <v>0</v>
      </c>
      <c r="M32" s="12">
        <f t="shared" si="3"/>
        <v>-1</v>
      </c>
      <c r="N32" s="38">
        <v>0</v>
      </c>
      <c r="O32" s="39">
        <f t="shared" si="4"/>
        <v>6</v>
      </c>
      <c r="P32" s="5">
        <f t="shared" si="5"/>
        <v>-2</v>
      </c>
      <c r="Q32" s="5">
        <f t="shared" si="6"/>
        <v>0</v>
      </c>
      <c r="R32" s="24">
        <f t="shared" si="7"/>
        <v>6</v>
      </c>
      <c r="S32" s="12">
        <v>6</v>
      </c>
    </row>
    <row r="33" spans="1:19" hidden="1">
      <c r="A33" s="40" t="s">
        <v>73</v>
      </c>
      <c r="B33" s="12">
        <v>2</v>
      </c>
      <c r="C33" s="12">
        <v>0</v>
      </c>
      <c r="D33" s="12">
        <v>0</v>
      </c>
      <c r="E33" s="12">
        <v>0</v>
      </c>
      <c r="F33" s="12">
        <v>0</v>
      </c>
      <c r="G33" s="12">
        <f t="shared" si="0"/>
        <v>0</v>
      </c>
      <c r="H33" s="12">
        <v>0.75</v>
      </c>
      <c r="I33" s="12">
        <v>0</v>
      </c>
      <c r="J33" s="12">
        <f t="shared" si="1"/>
        <v>2</v>
      </c>
      <c r="K33" s="12">
        <f t="shared" si="2"/>
        <v>2.6666666666666665</v>
      </c>
      <c r="L33" s="12">
        <v>0</v>
      </c>
      <c r="M33" s="12">
        <f t="shared" si="3"/>
        <v>-1.75</v>
      </c>
      <c r="N33" s="38">
        <v>0</v>
      </c>
      <c r="O33" s="39">
        <f t="shared" si="4"/>
        <v>4.5</v>
      </c>
      <c r="P33" s="5">
        <f t="shared" si="5"/>
        <v>-2.5</v>
      </c>
      <c r="Q33" s="5">
        <f t="shared" si="6"/>
        <v>0</v>
      </c>
      <c r="R33" s="24">
        <f t="shared" si="7"/>
        <v>4.5</v>
      </c>
      <c r="S33" s="12">
        <v>5</v>
      </c>
    </row>
    <row r="34" spans="1:19" hidden="1">
      <c r="A34" s="40" t="s">
        <v>74</v>
      </c>
      <c r="B34" s="12">
        <v>3</v>
      </c>
      <c r="C34" s="12">
        <v>0</v>
      </c>
      <c r="D34" s="12">
        <v>0</v>
      </c>
      <c r="E34" s="12">
        <v>0</v>
      </c>
      <c r="F34" s="12">
        <v>0</v>
      </c>
      <c r="G34" s="12">
        <f t="shared" si="0"/>
        <v>0</v>
      </c>
      <c r="H34" s="12">
        <v>0.5</v>
      </c>
      <c r="I34" s="12">
        <v>0</v>
      </c>
      <c r="J34" s="12">
        <f t="shared" si="1"/>
        <v>3</v>
      </c>
      <c r="K34" s="12">
        <f t="shared" si="2"/>
        <v>6</v>
      </c>
      <c r="L34" s="12">
        <v>0</v>
      </c>
      <c r="M34" s="12">
        <f t="shared" si="3"/>
        <v>0.5</v>
      </c>
      <c r="N34" s="38">
        <v>0</v>
      </c>
      <c r="O34" s="39">
        <f t="shared" si="4"/>
        <v>3</v>
      </c>
      <c r="P34" s="5">
        <f t="shared" si="5"/>
        <v>0</v>
      </c>
      <c r="Q34" s="5">
        <f t="shared" si="6"/>
        <v>0</v>
      </c>
      <c r="R34" s="24">
        <f t="shared" si="7"/>
        <v>3</v>
      </c>
      <c r="S34" s="12">
        <v>3</v>
      </c>
    </row>
    <row r="35" spans="1:19" hidden="1">
      <c r="A35" s="40" t="s">
        <v>66</v>
      </c>
      <c r="B35" s="12">
        <v>3</v>
      </c>
      <c r="C35" s="12">
        <v>0</v>
      </c>
      <c r="D35" s="12">
        <v>0</v>
      </c>
      <c r="E35" s="12">
        <v>0</v>
      </c>
      <c r="F35" s="12">
        <v>0</v>
      </c>
      <c r="G35" s="12">
        <f t="shared" si="0"/>
        <v>0</v>
      </c>
      <c r="H35" s="12">
        <v>0.5</v>
      </c>
      <c r="I35" s="12">
        <v>0</v>
      </c>
      <c r="J35" s="12">
        <f t="shared" si="1"/>
        <v>3</v>
      </c>
      <c r="K35" s="12">
        <f t="shared" si="2"/>
        <v>6</v>
      </c>
      <c r="L35" s="12">
        <v>0</v>
      </c>
      <c r="M35" s="12">
        <f t="shared" si="3"/>
        <v>0.5</v>
      </c>
      <c r="N35" s="38">
        <v>0</v>
      </c>
      <c r="O35" s="39">
        <f t="shared" si="4"/>
        <v>3</v>
      </c>
      <c r="P35" s="5">
        <f t="shared" si="5"/>
        <v>0</v>
      </c>
      <c r="Q35" s="5">
        <f t="shared" si="6"/>
        <v>0</v>
      </c>
      <c r="R35" s="24">
        <f t="shared" si="7"/>
        <v>3</v>
      </c>
      <c r="S35" s="12">
        <v>3</v>
      </c>
    </row>
    <row r="36" spans="1:19" hidden="1">
      <c r="A36" s="41" t="s">
        <v>210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f t="shared" si="0"/>
        <v>0</v>
      </c>
      <c r="H36" s="12">
        <v>0.25</v>
      </c>
      <c r="I36" s="12">
        <v>0</v>
      </c>
      <c r="J36" s="12">
        <f t="shared" si="1"/>
        <v>0</v>
      </c>
      <c r="K36" s="12">
        <f t="shared" si="2"/>
        <v>0</v>
      </c>
      <c r="L36" s="12">
        <v>0</v>
      </c>
      <c r="M36" s="12">
        <f t="shared" si="3"/>
        <v>-1.25</v>
      </c>
      <c r="N36" s="38">
        <v>0</v>
      </c>
      <c r="O36" s="39">
        <f t="shared" si="4"/>
        <v>1.5</v>
      </c>
      <c r="P36" s="5">
        <f t="shared" si="5"/>
        <v>-1.5</v>
      </c>
      <c r="Q36" s="5">
        <f t="shared" si="6"/>
        <v>0</v>
      </c>
      <c r="R36" s="24">
        <f t="shared" si="7"/>
        <v>1.5</v>
      </c>
      <c r="S36" s="12">
        <v>1</v>
      </c>
    </row>
    <row r="37" spans="1:19" hidden="1">
      <c r="A37" s="41" t="s">
        <v>211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f t="shared" si="0"/>
        <v>0</v>
      </c>
      <c r="H37" s="12">
        <v>0.25</v>
      </c>
      <c r="I37" s="12">
        <v>0</v>
      </c>
      <c r="J37" s="12">
        <f t="shared" si="1"/>
        <v>0</v>
      </c>
      <c r="K37" s="12">
        <f t="shared" si="2"/>
        <v>0</v>
      </c>
      <c r="L37" s="12">
        <v>0</v>
      </c>
      <c r="M37" s="12">
        <f t="shared" si="3"/>
        <v>-1.25</v>
      </c>
      <c r="N37" s="38">
        <v>0</v>
      </c>
      <c r="O37" s="39">
        <f t="shared" si="4"/>
        <v>1.5</v>
      </c>
      <c r="P37" s="5">
        <f t="shared" si="5"/>
        <v>-1.5</v>
      </c>
      <c r="Q37" s="5">
        <f t="shared" si="6"/>
        <v>0</v>
      </c>
      <c r="R37" s="24">
        <f t="shared" si="7"/>
        <v>1.5</v>
      </c>
      <c r="S37" s="12">
        <v>1</v>
      </c>
    </row>
    <row r="38" spans="1:19" hidden="1">
      <c r="A38" s="41" t="s">
        <v>212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f t="shared" si="0"/>
        <v>0</v>
      </c>
      <c r="H38" s="12">
        <v>0.5</v>
      </c>
      <c r="I38" s="12">
        <v>0</v>
      </c>
      <c r="J38" s="12">
        <f t="shared" si="1"/>
        <v>0</v>
      </c>
      <c r="K38" s="12">
        <f t="shared" si="2"/>
        <v>0</v>
      </c>
      <c r="L38" s="12">
        <v>0</v>
      </c>
      <c r="M38" s="12">
        <f t="shared" si="3"/>
        <v>-2.5</v>
      </c>
      <c r="N38" s="38">
        <v>0</v>
      </c>
      <c r="O38" s="39">
        <f t="shared" si="4"/>
        <v>3</v>
      </c>
      <c r="P38" s="5">
        <f t="shared" si="5"/>
        <v>-3</v>
      </c>
      <c r="Q38" s="5">
        <f t="shared" si="6"/>
        <v>0</v>
      </c>
      <c r="R38" s="24">
        <f t="shared" si="7"/>
        <v>3</v>
      </c>
      <c r="S38" s="12">
        <v>2</v>
      </c>
    </row>
    <row r="39" spans="1:19" hidden="1">
      <c r="A39" s="41" t="s">
        <v>213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f t="shared" si="0"/>
        <v>0</v>
      </c>
      <c r="H39" s="12">
        <v>0.5</v>
      </c>
      <c r="I39" s="12">
        <v>0</v>
      </c>
      <c r="J39" s="12">
        <f t="shared" si="1"/>
        <v>0</v>
      </c>
      <c r="K39" s="12">
        <f t="shared" si="2"/>
        <v>0</v>
      </c>
      <c r="L39" s="12">
        <v>0</v>
      </c>
      <c r="M39" s="12">
        <f t="shared" si="3"/>
        <v>-2.5</v>
      </c>
      <c r="N39" s="38">
        <v>0</v>
      </c>
      <c r="O39" s="39">
        <f t="shared" si="4"/>
        <v>3</v>
      </c>
      <c r="P39" s="5">
        <f t="shared" si="5"/>
        <v>-3</v>
      </c>
      <c r="Q39" s="5">
        <f t="shared" si="6"/>
        <v>0</v>
      </c>
      <c r="R39" s="24">
        <f t="shared" si="7"/>
        <v>3</v>
      </c>
      <c r="S39" s="12">
        <v>2</v>
      </c>
    </row>
    <row r="40" spans="1:19" hidden="1">
      <c r="A40" s="41" t="s">
        <v>214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f t="shared" si="0"/>
        <v>0</v>
      </c>
      <c r="H40" s="12">
        <v>0.5</v>
      </c>
      <c r="I40" s="12">
        <v>0</v>
      </c>
      <c r="J40" s="12">
        <f t="shared" si="1"/>
        <v>0</v>
      </c>
      <c r="K40" s="12">
        <f t="shared" si="2"/>
        <v>0</v>
      </c>
      <c r="L40" s="12">
        <v>0</v>
      </c>
      <c r="M40" s="12">
        <f t="shared" si="3"/>
        <v>-2.5</v>
      </c>
      <c r="N40" s="38">
        <v>0</v>
      </c>
      <c r="O40" s="39">
        <f t="shared" si="4"/>
        <v>3</v>
      </c>
      <c r="P40" s="5">
        <f t="shared" si="5"/>
        <v>-3</v>
      </c>
      <c r="Q40" s="5">
        <f t="shared" si="6"/>
        <v>0</v>
      </c>
      <c r="R40" s="24">
        <f t="shared" si="7"/>
        <v>3</v>
      </c>
      <c r="S40" s="12">
        <v>3</v>
      </c>
    </row>
    <row r="41" spans="1:19" hidden="1">
      <c r="A41" s="41" t="s">
        <v>215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f t="shared" si="0"/>
        <v>0</v>
      </c>
      <c r="H41" s="12">
        <v>0.5</v>
      </c>
      <c r="I41" s="12">
        <v>0</v>
      </c>
      <c r="J41" s="12">
        <f t="shared" si="1"/>
        <v>0</v>
      </c>
      <c r="K41" s="12">
        <f t="shared" si="2"/>
        <v>0</v>
      </c>
      <c r="L41" s="12">
        <v>0</v>
      </c>
      <c r="M41" s="12">
        <f t="shared" si="3"/>
        <v>-2.5</v>
      </c>
      <c r="N41" s="38">
        <v>0</v>
      </c>
      <c r="O41" s="39">
        <f t="shared" si="4"/>
        <v>3</v>
      </c>
      <c r="P41" s="5">
        <f t="shared" si="5"/>
        <v>-3</v>
      </c>
      <c r="Q41" s="5">
        <f t="shared" si="6"/>
        <v>0</v>
      </c>
      <c r="R41" s="24">
        <f t="shared" si="7"/>
        <v>3</v>
      </c>
      <c r="S41" s="12">
        <v>3</v>
      </c>
    </row>
    <row r="42" spans="1:19" hidden="1">
      <c r="A42" s="41" t="s">
        <v>216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f t="shared" si="0"/>
        <v>0</v>
      </c>
      <c r="H42" s="12">
        <v>0.5</v>
      </c>
      <c r="I42" s="12">
        <v>0</v>
      </c>
      <c r="J42" s="12">
        <f t="shared" si="1"/>
        <v>0</v>
      </c>
      <c r="K42" s="12">
        <f t="shared" si="2"/>
        <v>0</v>
      </c>
      <c r="L42" s="12">
        <v>0</v>
      </c>
      <c r="M42" s="12">
        <f t="shared" si="3"/>
        <v>-2.5</v>
      </c>
      <c r="N42" s="38">
        <v>0</v>
      </c>
      <c r="O42" s="39">
        <f t="shared" si="4"/>
        <v>3</v>
      </c>
      <c r="P42" s="5">
        <f t="shared" si="5"/>
        <v>-3</v>
      </c>
      <c r="Q42" s="5">
        <f t="shared" si="6"/>
        <v>0</v>
      </c>
      <c r="R42" s="24">
        <f t="shared" si="7"/>
        <v>3</v>
      </c>
      <c r="S42" s="12">
        <v>2</v>
      </c>
    </row>
    <row r="43" spans="1:19" hidden="1">
      <c r="A43" s="41" t="s">
        <v>217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f t="shared" si="0"/>
        <v>0</v>
      </c>
      <c r="H43" s="12">
        <v>0.25</v>
      </c>
      <c r="I43" s="12">
        <v>0</v>
      </c>
      <c r="J43" s="12">
        <f t="shared" si="1"/>
        <v>0</v>
      </c>
      <c r="K43" s="12">
        <f t="shared" si="2"/>
        <v>0</v>
      </c>
      <c r="L43" s="12">
        <v>0</v>
      </c>
      <c r="M43" s="12">
        <f t="shared" si="3"/>
        <v>-1.25</v>
      </c>
      <c r="N43" s="38">
        <v>0</v>
      </c>
      <c r="O43" s="39">
        <f t="shared" si="4"/>
        <v>1.5</v>
      </c>
      <c r="P43" s="5">
        <f t="shared" si="5"/>
        <v>-1.5</v>
      </c>
      <c r="Q43" s="5">
        <f t="shared" si="6"/>
        <v>0</v>
      </c>
      <c r="R43" s="24">
        <f t="shared" si="7"/>
        <v>1.5</v>
      </c>
      <c r="S43" s="12">
        <v>2</v>
      </c>
    </row>
    <row r="44" spans="1:19" hidden="1">
      <c r="A44" s="42" t="s">
        <v>231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f t="shared" ref="G44:G99" si="22">AVERAGE(C44:F44)</f>
        <v>0</v>
      </c>
      <c r="H44" s="12">
        <v>0.25</v>
      </c>
      <c r="I44" s="12">
        <v>0</v>
      </c>
      <c r="J44" s="12">
        <f t="shared" ref="J44:J99" si="23">+B44+I44</f>
        <v>0</v>
      </c>
      <c r="K44" s="12">
        <f t="shared" ref="K44:K99" si="24">+J44/H44</f>
        <v>0</v>
      </c>
      <c r="L44" s="12">
        <v>0</v>
      </c>
      <c r="M44" s="12">
        <f t="shared" ref="M44:M99" si="25">+J44-(H44*5)</f>
        <v>-1.25</v>
      </c>
      <c r="N44" s="38">
        <v>0</v>
      </c>
      <c r="O44" s="39">
        <f t="shared" ref="O44:O99" si="26">(1+N44)*H44*6</f>
        <v>1.5</v>
      </c>
      <c r="P44" s="5">
        <f t="shared" ref="P44:P99" si="27">+J44-O44</f>
        <v>-1.5</v>
      </c>
      <c r="Q44" s="5">
        <f t="shared" ref="Q44:Q99" si="28">IF(P44&lt;0,0,P44)</f>
        <v>0</v>
      </c>
      <c r="R44" s="24">
        <f t="shared" ref="R44:R99" si="29">O44-Q44</f>
        <v>1.5</v>
      </c>
      <c r="S44" s="12">
        <v>1</v>
      </c>
    </row>
    <row r="45" spans="1:19" hidden="1">
      <c r="A45" s="41" t="s">
        <v>218</v>
      </c>
      <c r="B45" s="12">
        <v>0</v>
      </c>
      <c r="C45" s="12">
        <v>0</v>
      </c>
      <c r="D45" s="12">
        <v>0</v>
      </c>
      <c r="E45" s="12">
        <v>0</v>
      </c>
      <c r="F45" s="12">
        <v>1</v>
      </c>
      <c r="G45" s="12">
        <f t="shared" si="22"/>
        <v>0.25</v>
      </c>
      <c r="H45" s="12">
        <v>0.5</v>
      </c>
      <c r="I45" s="12">
        <v>0</v>
      </c>
      <c r="J45" s="12">
        <f t="shared" si="23"/>
        <v>0</v>
      </c>
      <c r="K45" s="12">
        <f t="shared" si="24"/>
        <v>0</v>
      </c>
      <c r="L45" s="12">
        <v>0</v>
      </c>
      <c r="M45" s="12">
        <f t="shared" si="25"/>
        <v>-2.5</v>
      </c>
      <c r="N45" s="38">
        <v>0</v>
      </c>
      <c r="O45" s="39">
        <f t="shared" si="26"/>
        <v>3</v>
      </c>
      <c r="P45" s="5">
        <f t="shared" si="27"/>
        <v>-3</v>
      </c>
      <c r="Q45" s="5">
        <f t="shared" si="28"/>
        <v>0</v>
      </c>
      <c r="R45" s="24">
        <f t="shared" si="29"/>
        <v>3</v>
      </c>
      <c r="S45" s="12">
        <v>3</v>
      </c>
    </row>
    <row r="46" spans="1:19" hidden="1">
      <c r="A46" s="41" t="s">
        <v>219</v>
      </c>
      <c r="B46" s="12">
        <v>0</v>
      </c>
      <c r="C46" s="12">
        <v>0</v>
      </c>
      <c r="D46" s="12">
        <v>0</v>
      </c>
      <c r="E46" s="12">
        <v>0</v>
      </c>
      <c r="F46" s="12">
        <v>1</v>
      </c>
      <c r="G46" s="12">
        <f t="shared" si="22"/>
        <v>0.25</v>
      </c>
      <c r="H46" s="12">
        <v>0.5</v>
      </c>
      <c r="I46" s="12">
        <v>0</v>
      </c>
      <c r="J46" s="12">
        <f t="shared" si="23"/>
        <v>0</v>
      </c>
      <c r="K46" s="12">
        <f t="shared" si="24"/>
        <v>0</v>
      </c>
      <c r="L46" s="12">
        <v>0</v>
      </c>
      <c r="M46" s="12">
        <f t="shared" si="25"/>
        <v>-2.5</v>
      </c>
      <c r="N46" s="38">
        <v>0</v>
      </c>
      <c r="O46" s="39">
        <f t="shared" si="26"/>
        <v>3</v>
      </c>
      <c r="P46" s="5">
        <f t="shared" si="27"/>
        <v>-3</v>
      </c>
      <c r="Q46" s="5">
        <f t="shared" si="28"/>
        <v>0</v>
      </c>
      <c r="R46" s="24">
        <f t="shared" si="29"/>
        <v>3</v>
      </c>
      <c r="S46" s="12">
        <v>3</v>
      </c>
    </row>
    <row r="47" spans="1:19" hidden="1">
      <c r="A47" s="41" t="s">
        <v>220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f t="shared" si="22"/>
        <v>0</v>
      </c>
      <c r="H47" s="12">
        <v>0.5</v>
      </c>
      <c r="I47" s="12">
        <v>0</v>
      </c>
      <c r="J47" s="12">
        <f t="shared" si="23"/>
        <v>0</v>
      </c>
      <c r="K47" s="12">
        <f t="shared" si="24"/>
        <v>0</v>
      </c>
      <c r="L47" s="12">
        <v>0</v>
      </c>
      <c r="M47" s="12">
        <f t="shared" si="25"/>
        <v>-2.5</v>
      </c>
      <c r="N47" s="38">
        <v>0</v>
      </c>
      <c r="O47" s="39">
        <f t="shared" si="26"/>
        <v>3</v>
      </c>
      <c r="P47" s="5">
        <f t="shared" si="27"/>
        <v>-3</v>
      </c>
      <c r="Q47" s="5">
        <f t="shared" si="28"/>
        <v>0</v>
      </c>
      <c r="R47" s="24">
        <f t="shared" si="29"/>
        <v>3</v>
      </c>
      <c r="S47" s="12">
        <v>3</v>
      </c>
    </row>
    <row r="48" spans="1:19" hidden="1">
      <c r="A48" s="41" t="s">
        <v>226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f t="shared" si="22"/>
        <v>0.25</v>
      </c>
      <c r="H48" s="12">
        <v>0.5</v>
      </c>
      <c r="I48" s="12">
        <v>0</v>
      </c>
      <c r="J48" s="12">
        <f t="shared" si="23"/>
        <v>0</v>
      </c>
      <c r="K48" s="12">
        <f t="shared" si="24"/>
        <v>0</v>
      </c>
      <c r="L48" s="12">
        <v>0</v>
      </c>
      <c r="M48" s="12">
        <f t="shared" si="25"/>
        <v>-2.5</v>
      </c>
      <c r="N48" s="38">
        <v>0</v>
      </c>
      <c r="O48" s="39">
        <f t="shared" si="26"/>
        <v>3</v>
      </c>
      <c r="P48" s="5">
        <f t="shared" si="27"/>
        <v>-3</v>
      </c>
      <c r="Q48" s="5">
        <f t="shared" si="28"/>
        <v>0</v>
      </c>
      <c r="R48" s="24">
        <f t="shared" si="29"/>
        <v>3</v>
      </c>
      <c r="S48" s="12">
        <v>3</v>
      </c>
    </row>
    <row r="49" spans="1:19" hidden="1">
      <c r="A49" s="41" t="s">
        <v>225</v>
      </c>
      <c r="B49" s="12">
        <v>0</v>
      </c>
      <c r="C49" s="12">
        <v>0</v>
      </c>
      <c r="D49" s="12">
        <v>0</v>
      </c>
      <c r="E49" s="12">
        <v>0</v>
      </c>
      <c r="F49" s="12">
        <v>1</v>
      </c>
      <c r="G49" s="12">
        <f t="shared" si="22"/>
        <v>0.25</v>
      </c>
      <c r="H49" s="12">
        <v>0.5</v>
      </c>
      <c r="I49" s="12">
        <v>0</v>
      </c>
      <c r="J49" s="12">
        <f t="shared" si="23"/>
        <v>0</v>
      </c>
      <c r="K49" s="12">
        <f t="shared" si="24"/>
        <v>0</v>
      </c>
      <c r="L49" s="12">
        <v>0</v>
      </c>
      <c r="M49" s="12">
        <f t="shared" si="25"/>
        <v>-2.5</v>
      </c>
      <c r="N49" s="38">
        <v>0</v>
      </c>
      <c r="O49" s="39">
        <f t="shared" si="26"/>
        <v>3</v>
      </c>
      <c r="P49" s="5">
        <f t="shared" si="27"/>
        <v>-3</v>
      </c>
      <c r="Q49" s="5">
        <f t="shared" si="28"/>
        <v>0</v>
      </c>
      <c r="R49" s="24">
        <f t="shared" si="29"/>
        <v>3</v>
      </c>
      <c r="S49" s="12">
        <v>2</v>
      </c>
    </row>
    <row r="50" spans="1:19" hidden="1">
      <c r="A50" s="41" t="s">
        <v>224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f t="shared" si="22"/>
        <v>0</v>
      </c>
      <c r="H50" s="12">
        <v>0.5</v>
      </c>
      <c r="I50" s="12">
        <v>0</v>
      </c>
      <c r="J50" s="12">
        <f t="shared" si="23"/>
        <v>0</v>
      </c>
      <c r="K50" s="12">
        <f t="shared" si="24"/>
        <v>0</v>
      </c>
      <c r="L50" s="12">
        <v>0</v>
      </c>
      <c r="M50" s="12">
        <f t="shared" si="25"/>
        <v>-2.5</v>
      </c>
      <c r="N50" s="38">
        <v>0</v>
      </c>
      <c r="O50" s="39">
        <f t="shared" si="26"/>
        <v>3</v>
      </c>
      <c r="P50" s="5">
        <f t="shared" si="27"/>
        <v>-3</v>
      </c>
      <c r="Q50" s="5">
        <f t="shared" si="28"/>
        <v>0</v>
      </c>
      <c r="R50" s="24">
        <f t="shared" si="29"/>
        <v>3</v>
      </c>
      <c r="S50" s="12">
        <v>2</v>
      </c>
    </row>
    <row r="51" spans="1:19" hidden="1">
      <c r="A51" s="41" t="s">
        <v>223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f t="shared" si="22"/>
        <v>0</v>
      </c>
      <c r="H51" s="12">
        <v>0.25</v>
      </c>
      <c r="I51" s="12">
        <v>0</v>
      </c>
      <c r="J51" s="12">
        <f t="shared" si="23"/>
        <v>0</v>
      </c>
      <c r="K51" s="12">
        <f t="shared" si="24"/>
        <v>0</v>
      </c>
      <c r="L51" s="12">
        <v>0</v>
      </c>
      <c r="M51" s="12">
        <f t="shared" si="25"/>
        <v>-1.25</v>
      </c>
      <c r="N51" s="38">
        <v>0</v>
      </c>
      <c r="O51" s="39">
        <f t="shared" si="26"/>
        <v>1.5</v>
      </c>
      <c r="P51" s="5">
        <f t="shared" si="27"/>
        <v>-1.5</v>
      </c>
      <c r="Q51" s="5">
        <f t="shared" si="28"/>
        <v>0</v>
      </c>
      <c r="R51" s="24">
        <f t="shared" si="29"/>
        <v>1.5</v>
      </c>
      <c r="S51" s="12">
        <v>2</v>
      </c>
    </row>
    <row r="52" spans="1:19" hidden="1">
      <c r="A52" s="41" t="s">
        <v>222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f t="shared" si="22"/>
        <v>0</v>
      </c>
      <c r="H52" s="12">
        <v>0.25</v>
      </c>
      <c r="I52" s="12">
        <v>0</v>
      </c>
      <c r="J52" s="12">
        <f t="shared" si="23"/>
        <v>0</v>
      </c>
      <c r="K52" s="12">
        <f t="shared" si="24"/>
        <v>0</v>
      </c>
      <c r="L52" s="12">
        <v>0</v>
      </c>
      <c r="M52" s="12">
        <f t="shared" si="25"/>
        <v>-1.25</v>
      </c>
      <c r="N52" s="38">
        <v>0</v>
      </c>
      <c r="O52" s="39">
        <f t="shared" si="26"/>
        <v>1.5</v>
      </c>
      <c r="P52" s="5">
        <f t="shared" si="27"/>
        <v>-1.5</v>
      </c>
      <c r="Q52" s="5">
        <f t="shared" si="28"/>
        <v>0</v>
      </c>
      <c r="R52" s="24">
        <f t="shared" si="29"/>
        <v>1.5</v>
      </c>
      <c r="S52" s="12">
        <v>2</v>
      </c>
    </row>
    <row r="53" spans="1:19" hidden="1">
      <c r="A53" s="41" t="s">
        <v>221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f t="shared" si="22"/>
        <v>0</v>
      </c>
      <c r="H53" s="12">
        <v>0.25</v>
      </c>
      <c r="I53" s="12">
        <v>0</v>
      </c>
      <c r="J53" s="12">
        <f t="shared" si="23"/>
        <v>0</v>
      </c>
      <c r="K53" s="12">
        <f t="shared" si="24"/>
        <v>0</v>
      </c>
      <c r="L53" s="12">
        <v>0</v>
      </c>
      <c r="M53" s="12">
        <f t="shared" si="25"/>
        <v>-1.25</v>
      </c>
      <c r="N53" s="38">
        <v>0</v>
      </c>
      <c r="O53" s="39">
        <f t="shared" si="26"/>
        <v>1.5</v>
      </c>
      <c r="P53" s="5">
        <f t="shared" si="27"/>
        <v>-1.5</v>
      </c>
      <c r="Q53" s="5">
        <f t="shared" si="28"/>
        <v>0</v>
      </c>
      <c r="R53" s="24">
        <f t="shared" si="29"/>
        <v>1.5</v>
      </c>
      <c r="S53" s="12">
        <v>1</v>
      </c>
    </row>
    <row r="54" spans="1:19" hidden="1">
      <c r="A54" s="40" t="s">
        <v>76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f t="shared" si="22"/>
        <v>0</v>
      </c>
      <c r="H54" s="12">
        <v>0.5</v>
      </c>
      <c r="I54" s="12">
        <v>1</v>
      </c>
      <c r="J54" s="12">
        <v>1</v>
      </c>
      <c r="K54" s="12">
        <f t="shared" si="24"/>
        <v>2</v>
      </c>
      <c r="L54" s="12">
        <v>0</v>
      </c>
      <c r="M54" s="12">
        <f t="shared" si="25"/>
        <v>-1.5</v>
      </c>
      <c r="N54" s="38">
        <v>0</v>
      </c>
      <c r="O54" s="39">
        <f t="shared" si="26"/>
        <v>3</v>
      </c>
      <c r="P54" s="5">
        <f t="shared" si="27"/>
        <v>-2</v>
      </c>
      <c r="Q54" s="5">
        <f t="shared" si="28"/>
        <v>0</v>
      </c>
      <c r="R54" s="24">
        <f t="shared" si="29"/>
        <v>3</v>
      </c>
      <c r="S54" s="12">
        <v>2</v>
      </c>
    </row>
    <row r="55" spans="1:19" hidden="1">
      <c r="A55" s="40" t="s">
        <v>77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f t="shared" si="22"/>
        <v>0</v>
      </c>
      <c r="H55" s="12">
        <v>0.5</v>
      </c>
      <c r="I55" s="12">
        <v>2</v>
      </c>
      <c r="J55" s="12">
        <f t="shared" si="23"/>
        <v>2</v>
      </c>
      <c r="K55" s="12">
        <f t="shared" si="24"/>
        <v>4</v>
      </c>
      <c r="L55" s="12">
        <v>0</v>
      </c>
      <c r="M55" s="12">
        <f t="shared" si="25"/>
        <v>-0.5</v>
      </c>
      <c r="N55" s="38">
        <v>0</v>
      </c>
      <c r="O55" s="39">
        <f t="shared" si="26"/>
        <v>3</v>
      </c>
      <c r="P55" s="5">
        <f t="shared" si="27"/>
        <v>-1</v>
      </c>
      <c r="Q55" s="5">
        <f t="shared" si="28"/>
        <v>0</v>
      </c>
      <c r="R55" s="24">
        <f t="shared" si="29"/>
        <v>3</v>
      </c>
      <c r="S55" s="12">
        <v>2</v>
      </c>
    </row>
    <row r="56" spans="1:19" hidden="1">
      <c r="A56" s="40" t="s">
        <v>78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f t="shared" si="22"/>
        <v>0</v>
      </c>
      <c r="H56" s="12">
        <v>0.5</v>
      </c>
      <c r="I56" s="12">
        <v>2</v>
      </c>
      <c r="J56" s="12">
        <f t="shared" si="23"/>
        <v>2</v>
      </c>
      <c r="K56" s="12">
        <f t="shared" si="24"/>
        <v>4</v>
      </c>
      <c r="L56" s="12">
        <v>0</v>
      </c>
      <c r="M56" s="12">
        <f t="shared" si="25"/>
        <v>-0.5</v>
      </c>
      <c r="N56" s="38">
        <v>0</v>
      </c>
      <c r="O56" s="39">
        <f t="shared" si="26"/>
        <v>3</v>
      </c>
      <c r="P56" s="5">
        <f t="shared" si="27"/>
        <v>-1</v>
      </c>
      <c r="Q56" s="5">
        <f t="shared" si="28"/>
        <v>0</v>
      </c>
      <c r="R56" s="24">
        <f t="shared" si="29"/>
        <v>3</v>
      </c>
      <c r="S56" s="12">
        <v>3</v>
      </c>
    </row>
    <row r="57" spans="1:19" hidden="1">
      <c r="A57" s="40" t="s">
        <v>79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f t="shared" si="22"/>
        <v>0</v>
      </c>
      <c r="H57" s="12">
        <v>0.5</v>
      </c>
      <c r="I57" s="12">
        <v>2</v>
      </c>
      <c r="J57" s="12">
        <f t="shared" si="23"/>
        <v>2</v>
      </c>
      <c r="K57" s="12">
        <f t="shared" si="24"/>
        <v>4</v>
      </c>
      <c r="L57" s="12">
        <v>0</v>
      </c>
      <c r="M57" s="12">
        <f t="shared" si="25"/>
        <v>-0.5</v>
      </c>
      <c r="N57" s="38">
        <v>0</v>
      </c>
      <c r="O57" s="39">
        <f t="shared" si="26"/>
        <v>3</v>
      </c>
      <c r="P57" s="5">
        <f t="shared" si="27"/>
        <v>-1</v>
      </c>
      <c r="Q57" s="5">
        <f t="shared" si="28"/>
        <v>0</v>
      </c>
      <c r="R57" s="24">
        <f t="shared" si="29"/>
        <v>3</v>
      </c>
      <c r="S57" s="12">
        <v>3</v>
      </c>
    </row>
    <row r="58" spans="1:19" hidden="1">
      <c r="A58" s="40" t="s">
        <v>80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f t="shared" si="22"/>
        <v>0</v>
      </c>
      <c r="H58" s="12">
        <v>0.5</v>
      </c>
      <c r="I58" s="12">
        <v>2</v>
      </c>
      <c r="J58" s="12">
        <f t="shared" si="23"/>
        <v>2</v>
      </c>
      <c r="K58" s="12">
        <f t="shared" si="24"/>
        <v>4</v>
      </c>
      <c r="L58" s="12">
        <v>0</v>
      </c>
      <c r="M58" s="12">
        <f t="shared" si="25"/>
        <v>-0.5</v>
      </c>
      <c r="N58" s="38">
        <v>0</v>
      </c>
      <c r="O58" s="39">
        <f t="shared" si="26"/>
        <v>3</v>
      </c>
      <c r="P58" s="5">
        <f t="shared" si="27"/>
        <v>-1</v>
      </c>
      <c r="Q58" s="5">
        <f t="shared" si="28"/>
        <v>0</v>
      </c>
      <c r="R58" s="24">
        <f t="shared" si="29"/>
        <v>3</v>
      </c>
      <c r="S58" s="12">
        <v>4</v>
      </c>
    </row>
    <row r="59" spans="1:19" hidden="1">
      <c r="A59" s="41" t="s">
        <v>209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f t="shared" si="22"/>
        <v>0</v>
      </c>
      <c r="H59" s="12">
        <v>0.75</v>
      </c>
      <c r="I59" s="12">
        <v>2</v>
      </c>
      <c r="J59" s="12">
        <f t="shared" si="23"/>
        <v>2</v>
      </c>
      <c r="K59" s="12">
        <f t="shared" si="24"/>
        <v>2.6666666666666665</v>
      </c>
      <c r="L59" s="12">
        <v>0</v>
      </c>
      <c r="M59" s="12">
        <f t="shared" si="25"/>
        <v>-1.75</v>
      </c>
      <c r="N59" s="38">
        <v>0</v>
      </c>
      <c r="O59" s="39">
        <f t="shared" si="26"/>
        <v>4.5</v>
      </c>
      <c r="P59" s="5">
        <f t="shared" si="27"/>
        <v>-2.5</v>
      </c>
      <c r="Q59" s="5">
        <f t="shared" si="28"/>
        <v>0</v>
      </c>
      <c r="R59" s="24">
        <f t="shared" si="29"/>
        <v>4.5</v>
      </c>
      <c r="S59" s="12">
        <v>4</v>
      </c>
    </row>
    <row r="60" spans="1:19" hidden="1">
      <c r="A60" s="40" t="s">
        <v>81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f t="shared" si="22"/>
        <v>0</v>
      </c>
      <c r="H60" s="12">
        <v>0.75</v>
      </c>
      <c r="I60" s="12">
        <v>2</v>
      </c>
      <c r="J60" s="12">
        <f t="shared" si="23"/>
        <v>2</v>
      </c>
      <c r="K60" s="12">
        <f t="shared" si="24"/>
        <v>2.6666666666666665</v>
      </c>
      <c r="L60" s="12">
        <v>0</v>
      </c>
      <c r="M60" s="12">
        <f t="shared" si="25"/>
        <v>-1.75</v>
      </c>
      <c r="N60" s="38">
        <v>0</v>
      </c>
      <c r="O60" s="39">
        <f t="shared" si="26"/>
        <v>4.5</v>
      </c>
      <c r="P60" s="5">
        <f t="shared" si="27"/>
        <v>-2.5</v>
      </c>
      <c r="Q60" s="5">
        <f t="shared" si="28"/>
        <v>0</v>
      </c>
      <c r="R60" s="24">
        <f t="shared" si="29"/>
        <v>4.5</v>
      </c>
      <c r="S60" s="12">
        <v>4</v>
      </c>
    </row>
    <row r="61" spans="1:19" hidden="1">
      <c r="A61" s="40" t="s">
        <v>82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f t="shared" si="22"/>
        <v>0</v>
      </c>
      <c r="H61" s="12">
        <v>0.5</v>
      </c>
      <c r="I61" s="12">
        <v>2</v>
      </c>
      <c r="J61" s="12">
        <f t="shared" si="23"/>
        <v>2</v>
      </c>
      <c r="K61" s="12">
        <f t="shared" si="24"/>
        <v>4</v>
      </c>
      <c r="L61" s="12">
        <v>0</v>
      </c>
      <c r="M61" s="12">
        <f t="shared" si="25"/>
        <v>-0.5</v>
      </c>
      <c r="N61" s="38">
        <v>0</v>
      </c>
      <c r="O61" s="39">
        <f t="shared" si="26"/>
        <v>3</v>
      </c>
      <c r="P61" s="5">
        <f t="shared" si="27"/>
        <v>-1</v>
      </c>
      <c r="Q61" s="5">
        <f t="shared" si="28"/>
        <v>0</v>
      </c>
      <c r="R61" s="24">
        <f t="shared" si="29"/>
        <v>3</v>
      </c>
      <c r="S61" s="12">
        <v>3</v>
      </c>
    </row>
    <row r="62" spans="1:19" hidden="1">
      <c r="A62" s="40" t="s">
        <v>83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f t="shared" si="22"/>
        <v>0</v>
      </c>
      <c r="H62" s="12">
        <v>0.5</v>
      </c>
      <c r="I62" s="12">
        <v>2</v>
      </c>
      <c r="J62" s="12">
        <f t="shared" si="23"/>
        <v>2</v>
      </c>
      <c r="K62" s="12">
        <f t="shared" si="24"/>
        <v>4</v>
      </c>
      <c r="L62" s="12">
        <v>0</v>
      </c>
      <c r="M62" s="12">
        <f t="shared" si="25"/>
        <v>-0.5</v>
      </c>
      <c r="N62" s="38">
        <v>0</v>
      </c>
      <c r="O62" s="39">
        <f t="shared" si="26"/>
        <v>3</v>
      </c>
      <c r="P62" s="5">
        <f t="shared" si="27"/>
        <v>-1</v>
      </c>
      <c r="Q62" s="5">
        <f t="shared" si="28"/>
        <v>0</v>
      </c>
      <c r="R62" s="24">
        <f t="shared" si="29"/>
        <v>3</v>
      </c>
      <c r="S62" s="12">
        <v>3</v>
      </c>
    </row>
    <row r="63" spans="1:19" hidden="1">
      <c r="A63" s="40" t="s">
        <v>84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f t="shared" si="22"/>
        <v>0</v>
      </c>
      <c r="H63" s="12">
        <v>0.5</v>
      </c>
      <c r="I63" s="12">
        <v>2</v>
      </c>
      <c r="J63" s="12">
        <f t="shared" si="23"/>
        <v>2</v>
      </c>
      <c r="K63" s="12">
        <f t="shared" si="24"/>
        <v>4</v>
      </c>
      <c r="L63" s="12">
        <v>0</v>
      </c>
      <c r="M63" s="12">
        <f t="shared" si="25"/>
        <v>-0.5</v>
      </c>
      <c r="N63" s="38">
        <v>0</v>
      </c>
      <c r="O63" s="39">
        <f t="shared" si="26"/>
        <v>3</v>
      </c>
      <c r="P63" s="5">
        <f t="shared" si="27"/>
        <v>-1</v>
      </c>
      <c r="Q63" s="5">
        <f t="shared" si="28"/>
        <v>0</v>
      </c>
      <c r="R63" s="24">
        <f t="shared" si="29"/>
        <v>3</v>
      </c>
      <c r="S63" s="12">
        <v>3</v>
      </c>
    </row>
    <row r="64" spans="1:19" hidden="1">
      <c r="A64" s="40" t="s">
        <v>85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f t="shared" si="22"/>
        <v>0</v>
      </c>
      <c r="H64" s="12">
        <v>0.75</v>
      </c>
      <c r="I64" s="12">
        <v>3</v>
      </c>
      <c r="J64" s="12">
        <f t="shared" si="23"/>
        <v>3</v>
      </c>
      <c r="K64" s="12">
        <f t="shared" si="24"/>
        <v>4</v>
      </c>
      <c r="L64" s="12">
        <v>0</v>
      </c>
      <c r="M64" s="12">
        <f t="shared" si="25"/>
        <v>-0.75</v>
      </c>
      <c r="N64" s="38">
        <v>0</v>
      </c>
      <c r="O64" s="39">
        <f t="shared" si="26"/>
        <v>4.5</v>
      </c>
      <c r="P64" s="5">
        <f t="shared" si="27"/>
        <v>-1.5</v>
      </c>
      <c r="Q64" s="5">
        <f t="shared" si="28"/>
        <v>0</v>
      </c>
      <c r="R64" s="24">
        <f t="shared" si="29"/>
        <v>4.5</v>
      </c>
      <c r="S64" s="12">
        <v>4</v>
      </c>
    </row>
    <row r="65" spans="1:19" hidden="1">
      <c r="A65" s="40" t="s">
        <v>86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f t="shared" si="22"/>
        <v>0</v>
      </c>
      <c r="H65" s="12">
        <v>0.75</v>
      </c>
      <c r="I65" s="12">
        <v>3</v>
      </c>
      <c r="J65" s="12">
        <f t="shared" si="23"/>
        <v>3</v>
      </c>
      <c r="K65" s="12">
        <f t="shared" si="24"/>
        <v>4</v>
      </c>
      <c r="L65" s="12">
        <v>0</v>
      </c>
      <c r="M65" s="12">
        <f t="shared" si="25"/>
        <v>-0.75</v>
      </c>
      <c r="N65" s="38">
        <v>0</v>
      </c>
      <c r="O65" s="39">
        <f t="shared" si="26"/>
        <v>4.5</v>
      </c>
      <c r="P65" s="5">
        <f t="shared" si="27"/>
        <v>-1.5</v>
      </c>
      <c r="Q65" s="5">
        <f t="shared" si="28"/>
        <v>0</v>
      </c>
      <c r="R65" s="24">
        <f t="shared" si="29"/>
        <v>4.5</v>
      </c>
      <c r="S65" s="12">
        <v>4</v>
      </c>
    </row>
    <row r="66" spans="1:19" hidden="1">
      <c r="A66" s="40" t="s">
        <v>87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f t="shared" si="22"/>
        <v>0</v>
      </c>
      <c r="H66" s="12">
        <v>0.75</v>
      </c>
      <c r="I66" s="12">
        <v>2</v>
      </c>
      <c r="J66" s="12">
        <f t="shared" si="23"/>
        <v>2</v>
      </c>
      <c r="K66" s="12">
        <f t="shared" si="24"/>
        <v>2.6666666666666665</v>
      </c>
      <c r="L66" s="12">
        <v>0</v>
      </c>
      <c r="M66" s="12">
        <f t="shared" si="25"/>
        <v>-1.75</v>
      </c>
      <c r="N66" s="38">
        <v>0</v>
      </c>
      <c r="O66" s="39">
        <f t="shared" si="26"/>
        <v>4.5</v>
      </c>
      <c r="P66" s="5">
        <f t="shared" si="27"/>
        <v>-2.5</v>
      </c>
      <c r="Q66" s="5">
        <f t="shared" si="28"/>
        <v>0</v>
      </c>
      <c r="R66" s="24">
        <f t="shared" si="29"/>
        <v>4.5</v>
      </c>
      <c r="S66" s="12">
        <v>4</v>
      </c>
    </row>
    <row r="67" spans="1:19" hidden="1">
      <c r="A67" s="40" t="s">
        <v>88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f t="shared" si="22"/>
        <v>0</v>
      </c>
      <c r="H67" s="12">
        <v>0.75</v>
      </c>
      <c r="I67" s="12">
        <v>2</v>
      </c>
      <c r="J67" s="12">
        <f t="shared" si="23"/>
        <v>2</v>
      </c>
      <c r="K67" s="12">
        <f t="shared" si="24"/>
        <v>2.6666666666666665</v>
      </c>
      <c r="L67" s="12">
        <v>0</v>
      </c>
      <c r="M67" s="12">
        <f t="shared" si="25"/>
        <v>-1.75</v>
      </c>
      <c r="N67" s="38">
        <v>0</v>
      </c>
      <c r="O67" s="39">
        <f t="shared" si="26"/>
        <v>4.5</v>
      </c>
      <c r="P67" s="5">
        <f t="shared" si="27"/>
        <v>-2.5</v>
      </c>
      <c r="Q67" s="5">
        <f t="shared" si="28"/>
        <v>0</v>
      </c>
      <c r="R67" s="24">
        <f t="shared" si="29"/>
        <v>4.5</v>
      </c>
      <c r="S67" s="12">
        <v>4</v>
      </c>
    </row>
    <row r="68" spans="1:19" hidden="1">
      <c r="A68" s="40" t="s">
        <v>89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f t="shared" si="22"/>
        <v>0</v>
      </c>
      <c r="H68" s="12">
        <v>0.5</v>
      </c>
      <c r="I68" s="12">
        <v>2</v>
      </c>
      <c r="J68" s="12">
        <f t="shared" si="23"/>
        <v>2</v>
      </c>
      <c r="K68" s="12">
        <f t="shared" si="24"/>
        <v>4</v>
      </c>
      <c r="L68" s="12">
        <v>0</v>
      </c>
      <c r="M68" s="12">
        <f t="shared" si="25"/>
        <v>-0.5</v>
      </c>
      <c r="N68" s="38">
        <v>0</v>
      </c>
      <c r="O68" s="39">
        <f t="shared" si="26"/>
        <v>3</v>
      </c>
      <c r="P68" s="5">
        <f t="shared" si="27"/>
        <v>-1</v>
      </c>
      <c r="Q68" s="5">
        <f t="shared" si="28"/>
        <v>0</v>
      </c>
      <c r="R68" s="24">
        <f t="shared" si="29"/>
        <v>3</v>
      </c>
      <c r="S68" s="12">
        <v>3</v>
      </c>
    </row>
    <row r="69" spans="1:19" hidden="1">
      <c r="A69" s="40" t="s">
        <v>90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f t="shared" si="22"/>
        <v>0</v>
      </c>
      <c r="H69" s="12">
        <v>0.5</v>
      </c>
      <c r="I69" s="12">
        <v>2</v>
      </c>
      <c r="J69" s="12">
        <f t="shared" si="23"/>
        <v>2</v>
      </c>
      <c r="K69" s="12">
        <f t="shared" si="24"/>
        <v>4</v>
      </c>
      <c r="L69" s="12">
        <v>0</v>
      </c>
      <c r="M69" s="12">
        <f t="shared" si="25"/>
        <v>-0.5</v>
      </c>
      <c r="N69" s="38">
        <v>0</v>
      </c>
      <c r="O69" s="39">
        <f t="shared" si="26"/>
        <v>3</v>
      </c>
      <c r="P69" s="5">
        <f t="shared" si="27"/>
        <v>-1</v>
      </c>
      <c r="Q69" s="5">
        <f t="shared" si="28"/>
        <v>0</v>
      </c>
      <c r="R69" s="24">
        <f t="shared" si="29"/>
        <v>3</v>
      </c>
      <c r="S69" s="12">
        <v>2</v>
      </c>
    </row>
    <row r="70" spans="1:19" hidden="1">
      <c r="A70" s="40" t="s">
        <v>91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f t="shared" si="22"/>
        <v>0</v>
      </c>
      <c r="H70" s="12">
        <v>0.25</v>
      </c>
      <c r="I70" s="12">
        <v>1</v>
      </c>
      <c r="J70" s="12">
        <f t="shared" si="23"/>
        <v>1</v>
      </c>
      <c r="K70" s="12">
        <f t="shared" si="24"/>
        <v>4</v>
      </c>
      <c r="L70" s="12">
        <v>0</v>
      </c>
      <c r="M70" s="12">
        <f t="shared" si="25"/>
        <v>-0.25</v>
      </c>
      <c r="N70" s="38">
        <v>0</v>
      </c>
      <c r="O70" s="39">
        <f t="shared" si="26"/>
        <v>1.5</v>
      </c>
      <c r="P70" s="5">
        <f t="shared" si="27"/>
        <v>-0.5</v>
      </c>
      <c r="Q70" s="5">
        <f t="shared" si="28"/>
        <v>0</v>
      </c>
      <c r="R70" s="24">
        <f t="shared" si="29"/>
        <v>1.5</v>
      </c>
      <c r="S70" s="12">
        <v>2</v>
      </c>
    </row>
    <row r="71" spans="1:19">
      <c r="A71" s="40" t="s">
        <v>92</v>
      </c>
      <c r="B71" s="12">
        <v>0</v>
      </c>
      <c r="C71" s="12">
        <v>0</v>
      </c>
      <c r="D71" s="12">
        <v>0</v>
      </c>
      <c r="E71" s="12">
        <v>0</v>
      </c>
      <c r="F71" s="12">
        <v>1</v>
      </c>
      <c r="G71" s="12">
        <f t="shared" si="22"/>
        <v>0.25</v>
      </c>
      <c r="H71" s="12">
        <v>0.5</v>
      </c>
      <c r="I71" s="12">
        <v>0</v>
      </c>
      <c r="J71" s="12">
        <f t="shared" si="23"/>
        <v>0</v>
      </c>
      <c r="K71" s="12">
        <f t="shared" si="24"/>
        <v>0</v>
      </c>
      <c r="L71" s="12">
        <v>0</v>
      </c>
      <c r="M71" s="12">
        <f t="shared" si="25"/>
        <v>-2.5</v>
      </c>
      <c r="N71" s="38">
        <v>0</v>
      </c>
      <c r="O71" s="39">
        <f t="shared" si="26"/>
        <v>3</v>
      </c>
      <c r="P71" s="5">
        <f t="shared" si="27"/>
        <v>-3</v>
      </c>
      <c r="Q71" s="5">
        <f t="shared" si="28"/>
        <v>0</v>
      </c>
      <c r="R71" s="24">
        <f t="shared" si="29"/>
        <v>3</v>
      </c>
      <c r="S71" s="31">
        <v>2</v>
      </c>
    </row>
    <row r="72" spans="1:19" ht="15">
      <c r="A72" s="47" t="s">
        <v>101</v>
      </c>
      <c r="B72" s="29">
        <v>2</v>
      </c>
      <c r="C72" s="29">
        <v>0</v>
      </c>
      <c r="D72" s="29">
        <v>0</v>
      </c>
      <c r="E72" s="29">
        <v>0</v>
      </c>
      <c r="F72" s="29">
        <v>1</v>
      </c>
      <c r="G72" s="29">
        <f t="shared" si="22"/>
        <v>0.25</v>
      </c>
      <c r="H72" s="29">
        <v>1.25</v>
      </c>
      <c r="I72" s="29">
        <v>6</v>
      </c>
      <c r="J72" s="29">
        <v>8</v>
      </c>
      <c r="K72" s="29">
        <f t="shared" si="24"/>
        <v>6.4</v>
      </c>
      <c r="L72" s="29">
        <v>0</v>
      </c>
      <c r="M72" s="29">
        <f t="shared" si="25"/>
        <v>1.75</v>
      </c>
      <c r="N72" s="48">
        <v>0</v>
      </c>
      <c r="O72" s="49">
        <f t="shared" si="26"/>
        <v>7.5</v>
      </c>
      <c r="P72" s="33">
        <f t="shared" si="27"/>
        <v>0.5</v>
      </c>
      <c r="Q72" s="33">
        <f t="shared" si="28"/>
        <v>0.5</v>
      </c>
      <c r="R72" s="36">
        <f t="shared" si="29"/>
        <v>7</v>
      </c>
      <c r="S72" s="29">
        <v>5</v>
      </c>
    </row>
    <row r="73" spans="1:19" ht="15">
      <c r="A73" s="47" t="s">
        <v>102</v>
      </c>
      <c r="B73" s="29">
        <v>3</v>
      </c>
      <c r="C73" s="29">
        <v>0</v>
      </c>
      <c r="D73" s="29">
        <v>0</v>
      </c>
      <c r="E73" s="29">
        <v>0</v>
      </c>
      <c r="F73" s="29">
        <v>0</v>
      </c>
      <c r="G73" s="29">
        <f t="shared" si="22"/>
        <v>0</v>
      </c>
      <c r="H73" s="29">
        <v>1.5</v>
      </c>
      <c r="I73" s="29">
        <v>8</v>
      </c>
      <c r="J73" s="29">
        <f t="shared" si="23"/>
        <v>11</v>
      </c>
      <c r="K73" s="29">
        <f t="shared" si="24"/>
        <v>7.333333333333333</v>
      </c>
      <c r="L73" s="29">
        <v>0</v>
      </c>
      <c r="M73" s="29">
        <f t="shared" si="25"/>
        <v>3.5</v>
      </c>
      <c r="N73" s="48">
        <v>0</v>
      </c>
      <c r="O73" s="49">
        <f t="shared" si="26"/>
        <v>9</v>
      </c>
      <c r="P73" s="33">
        <f t="shared" si="27"/>
        <v>2</v>
      </c>
      <c r="Q73" s="33">
        <f t="shared" si="28"/>
        <v>2</v>
      </c>
      <c r="R73" s="36">
        <f t="shared" si="29"/>
        <v>7</v>
      </c>
      <c r="S73" s="29">
        <v>8</v>
      </c>
    </row>
    <row r="74" spans="1:19" ht="15">
      <c r="A74" s="47" t="s">
        <v>103</v>
      </c>
      <c r="B74" s="29">
        <v>0</v>
      </c>
      <c r="C74" s="29">
        <v>0</v>
      </c>
      <c r="D74" s="29">
        <v>0</v>
      </c>
      <c r="E74" s="29">
        <v>0</v>
      </c>
      <c r="F74" s="29">
        <v>2</v>
      </c>
      <c r="G74" s="29">
        <f t="shared" si="22"/>
        <v>0.5</v>
      </c>
      <c r="H74" s="29">
        <v>2</v>
      </c>
      <c r="I74" s="29">
        <v>10</v>
      </c>
      <c r="J74" s="29">
        <f t="shared" si="23"/>
        <v>10</v>
      </c>
      <c r="K74" s="29">
        <f t="shared" si="24"/>
        <v>5</v>
      </c>
      <c r="L74" s="29">
        <v>0</v>
      </c>
      <c r="M74" s="29">
        <f t="shared" si="25"/>
        <v>0</v>
      </c>
      <c r="N74" s="48">
        <v>0</v>
      </c>
      <c r="O74" s="49">
        <f t="shared" si="26"/>
        <v>12</v>
      </c>
      <c r="P74" s="33">
        <f t="shared" si="27"/>
        <v>-2</v>
      </c>
      <c r="Q74" s="33">
        <f t="shared" si="28"/>
        <v>0</v>
      </c>
      <c r="R74" s="36">
        <f t="shared" si="29"/>
        <v>12</v>
      </c>
      <c r="S74" s="29">
        <v>8</v>
      </c>
    </row>
    <row r="75" spans="1:19" ht="15">
      <c r="A75" s="47" t="s">
        <v>104</v>
      </c>
      <c r="B75" s="29">
        <v>3</v>
      </c>
      <c r="C75" s="29">
        <v>0</v>
      </c>
      <c r="D75" s="29">
        <v>0</v>
      </c>
      <c r="E75" s="29">
        <v>0</v>
      </c>
      <c r="F75" s="29">
        <v>3</v>
      </c>
      <c r="G75" s="29">
        <f t="shared" si="22"/>
        <v>0.75</v>
      </c>
      <c r="H75" s="29">
        <v>2.5</v>
      </c>
      <c r="I75" s="29">
        <v>12</v>
      </c>
      <c r="J75" s="29">
        <f t="shared" si="23"/>
        <v>15</v>
      </c>
      <c r="K75" s="29">
        <f t="shared" si="24"/>
        <v>6</v>
      </c>
      <c r="L75" s="29">
        <v>0</v>
      </c>
      <c r="M75" s="29">
        <f t="shared" si="25"/>
        <v>2.5</v>
      </c>
      <c r="N75" s="48">
        <v>0</v>
      </c>
      <c r="O75" s="49">
        <f t="shared" si="26"/>
        <v>15</v>
      </c>
      <c r="P75" s="33">
        <f t="shared" si="27"/>
        <v>0</v>
      </c>
      <c r="Q75" s="33">
        <f t="shared" si="28"/>
        <v>0</v>
      </c>
      <c r="R75" s="36">
        <f t="shared" si="29"/>
        <v>15</v>
      </c>
      <c r="S75" s="29">
        <v>10</v>
      </c>
    </row>
    <row r="76" spans="1:19" ht="15">
      <c r="A76" s="47" t="s">
        <v>105</v>
      </c>
      <c r="B76" s="29">
        <v>3</v>
      </c>
      <c r="C76" s="29">
        <v>0</v>
      </c>
      <c r="D76" s="29">
        <v>0</v>
      </c>
      <c r="E76" s="29">
        <v>0</v>
      </c>
      <c r="F76" s="29">
        <v>3</v>
      </c>
      <c r="G76" s="29">
        <f t="shared" si="22"/>
        <v>0.75</v>
      </c>
      <c r="H76" s="29">
        <v>2.5</v>
      </c>
      <c r="I76" s="29">
        <v>12</v>
      </c>
      <c r="J76" s="29">
        <f t="shared" si="23"/>
        <v>15</v>
      </c>
      <c r="K76" s="29">
        <f t="shared" si="24"/>
        <v>6</v>
      </c>
      <c r="L76" s="29">
        <v>0</v>
      </c>
      <c r="M76" s="29">
        <f t="shared" si="25"/>
        <v>2.5</v>
      </c>
      <c r="N76" s="48">
        <v>0</v>
      </c>
      <c r="O76" s="49">
        <f t="shared" si="26"/>
        <v>15</v>
      </c>
      <c r="P76" s="33">
        <f t="shared" si="27"/>
        <v>0</v>
      </c>
      <c r="Q76" s="33">
        <f t="shared" si="28"/>
        <v>0</v>
      </c>
      <c r="R76" s="36">
        <f t="shared" si="29"/>
        <v>15</v>
      </c>
      <c r="S76" s="29">
        <v>10</v>
      </c>
    </row>
    <row r="77" spans="1:19" ht="15">
      <c r="A77" s="47" t="s">
        <v>106</v>
      </c>
      <c r="B77" s="29">
        <v>1</v>
      </c>
      <c r="C77" s="29">
        <v>0</v>
      </c>
      <c r="D77" s="29">
        <v>0</v>
      </c>
      <c r="E77" s="29">
        <v>0</v>
      </c>
      <c r="F77" s="29">
        <v>3</v>
      </c>
      <c r="G77" s="29">
        <f t="shared" si="22"/>
        <v>0.75</v>
      </c>
      <c r="H77" s="29">
        <v>2.5</v>
      </c>
      <c r="I77" s="29">
        <v>12</v>
      </c>
      <c r="J77" s="29">
        <f t="shared" si="23"/>
        <v>13</v>
      </c>
      <c r="K77" s="29">
        <f t="shared" si="24"/>
        <v>5.2</v>
      </c>
      <c r="L77" s="29">
        <v>0</v>
      </c>
      <c r="M77" s="29">
        <f t="shared" si="25"/>
        <v>0.5</v>
      </c>
      <c r="N77" s="48">
        <v>0</v>
      </c>
      <c r="O77" s="49">
        <f t="shared" si="26"/>
        <v>15</v>
      </c>
      <c r="P77" s="33">
        <f t="shared" si="27"/>
        <v>-2</v>
      </c>
      <c r="Q77" s="33">
        <f t="shared" si="28"/>
        <v>0</v>
      </c>
      <c r="R77" s="36">
        <f t="shared" si="29"/>
        <v>15</v>
      </c>
      <c r="S77" s="29">
        <v>10</v>
      </c>
    </row>
    <row r="78" spans="1:19" ht="15">
      <c r="A78" s="47" t="s">
        <v>107</v>
      </c>
      <c r="B78" s="29">
        <v>1</v>
      </c>
      <c r="C78" s="29">
        <v>0</v>
      </c>
      <c r="D78" s="29">
        <v>0</v>
      </c>
      <c r="E78" s="29">
        <v>0</v>
      </c>
      <c r="F78" s="29">
        <v>1</v>
      </c>
      <c r="G78" s="29">
        <f t="shared" si="22"/>
        <v>0.25</v>
      </c>
      <c r="H78" s="29">
        <v>2.5</v>
      </c>
      <c r="I78" s="29">
        <v>12</v>
      </c>
      <c r="J78" s="29">
        <f t="shared" si="23"/>
        <v>13</v>
      </c>
      <c r="K78" s="29">
        <f t="shared" si="24"/>
        <v>5.2</v>
      </c>
      <c r="L78" s="29">
        <v>0</v>
      </c>
      <c r="M78" s="29">
        <f t="shared" si="25"/>
        <v>0.5</v>
      </c>
      <c r="N78" s="48">
        <v>0</v>
      </c>
      <c r="O78" s="49">
        <f t="shared" si="26"/>
        <v>15</v>
      </c>
      <c r="P78" s="33">
        <f t="shared" si="27"/>
        <v>-2</v>
      </c>
      <c r="Q78" s="33">
        <f t="shared" si="28"/>
        <v>0</v>
      </c>
      <c r="R78" s="36">
        <v>18</v>
      </c>
      <c r="S78" s="29">
        <v>10</v>
      </c>
    </row>
    <row r="79" spans="1:19" ht="15">
      <c r="A79" s="47" t="s">
        <v>108</v>
      </c>
      <c r="B79" s="29">
        <v>1</v>
      </c>
      <c r="C79" s="29">
        <v>0</v>
      </c>
      <c r="D79" s="29">
        <v>0</v>
      </c>
      <c r="E79" s="29">
        <v>0</v>
      </c>
      <c r="F79" s="29">
        <v>2</v>
      </c>
      <c r="G79" s="29">
        <f t="shared" si="22"/>
        <v>0.5</v>
      </c>
      <c r="H79" s="29">
        <v>2</v>
      </c>
      <c r="I79" s="29">
        <v>10</v>
      </c>
      <c r="J79" s="29">
        <f t="shared" si="23"/>
        <v>11</v>
      </c>
      <c r="K79" s="29">
        <f t="shared" si="24"/>
        <v>5.5</v>
      </c>
      <c r="L79" s="29">
        <v>0</v>
      </c>
      <c r="M79" s="29">
        <f t="shared" si="25"/>
        <v>1</v>
      </c>
      <c r="N79" s="48">
        <v>0</v>
      </c>
      <c r="O79" s="49">
        <f t="shared" si="26"/>
        <v>12</v>
      </c>
      <c r="P79" s="33">
        <f t="shared" si="27"/>
        <v>-1</v>
      </c>
      <c r="Q79" s="33">
        <f t="shared" si="28"/>
        <v>0</v>
      </c>
      <c r="R79" s="36">
        <f t="shared" si="29"/>
        <v>12</v>
      </c>
      <c r="S79" s="29">
        <v>8</v>
      </c>
    </row>
    <row r="80" spans="1:19" ht="15">
      <c r="A80" s="47" t="s">
        <v>109</v>
      </c>
      <c r="B80" s="29">
        <v>1</v>
      </c>
      <c r="C80" s="29">
        <v>0</v>
      </c>
      <c r="D80" s="29">
        <v>0</v>
      </c>
      <c r="E80" s="29">
        <v>0</v>
      </c>
      <c r="F80" s="29">
        <v>1</v>
      </c>
      <c r="G80" s="29">
        <f t="shared" si="22"/>
        <v>0.25</v>
      </c>
      <c r="H80" s="29">
        <v>1.5</v>
      </c>
      <c r="I80" s="29">
        <v>6</v>
      </c>
      <c r="J80" s="29">
        <f t="shared" si="23"/>
        <v>7</v>
      </c>
      <c r="K80" s="29">
        <f t="shared" si="24"/>
        <v>4.666666666666667</v>
      </c>
      <c r="L80" s="29">
        <v>0</v>
      </c>
      <c r="M80" s="29">
        <f t="shared" si="25"/>
        <v>-0.5</v>
      </c>
      <c r="N80" s="48">
        <v>0</v>
      </c>
      <c r="O80" s="49">
        <f t="shared" si="26"/>
        <v>9</v>
      </c>
      <c r="P80" s="33">
        <f t="shared" si="27"/>
        <v>-2</v>
      </c>
      <c r="Q80" s="33">
        <f t="shared" si="28"/>
        <v>0</v>
      </c>
      <c r="R80" s="36">
        <f t="shared" si="29"/>
        <v>9</v>
      </c>
      <c r="S80" s="29">
        <v>6</v>
      </c>
    </row>
    <row r="81" spans="1:19" ht="15">
      <c r="A81" s="47" t="s">
        <v>110</v>
      </c>
      <c r="B81" s="29">
        <v>2</v>
      </c>
      <c r="C81" s="29">
        <v>0</v>
      </c>
      <c r="D81" s="29">
        <v>0</v>
      </c>
      <c r="E81" s="29">
        <v>0</v>
      </c>
      <c r="F81" s="29">
        <v>1</v>
      </c>
      <c r="G81" s="29">
        <f t="shared" si="22"/>
        <v>0.25</v>
      </c>
      <c r="H81" s="29">
        <v>1.25</v>
      </c>
      <c r="I81" s="29">
        <v>4</v>
      </c>
      <c r="J81" s="29">
        <f t="shared" si="23"/>
        <v>6</v>
      </c>
      <c r="K81" s="29">
        <f t="shared" si="24"/>
        <v>4.8</v>
      </c>
      <c r="L81" s="29">
        <v>0</v>
      </c>
      <c r="M81" s="29">
        <f t="shared" si="25"/>
        <v>-0.25</v>
      </c>
      <c r="N81" s="48">
        <v>0</v>
      </c>
      <c r="O81" s="49">
        <f t="shared" si="26"/>
        <v>7.5</v>
      </c>
      <c r="P81" s="33">
        <f t="shared" si="27"/>
        <v>-1.5</v>
      </c>
      <c r="Q81" s="33">
        <f t="shared" si="28"/>
        <v>0</v>
      </c>
      <c r="R81" s="36">
        <f t="shared" si="29"/>
        <v>7.5</v>
      </c>
      <c r="S81" s="29">
        <v>6</v>
      </c>
    </row>
    <row r="82" spans="1:19" ht="15">
      <c r="A82" s="47" t="s">
        <v>111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0.25</v>
      </c>
      <c r="H82" s="29">
        <v>0.75</v>
      </c>
      <c r="I82" s="29">
        <v>3</v>
      </c>
      <c r="J82" s="29">
        <f t="shared" si="23"/>
        <v>3</v>
      </c>
      <c r="K82" s="29">
        <f t="shared" si="24"/>
        <v>4</v>
      </c>
      <c r="L82" s="29">
        <v>0</v>
      </c>
      <c r="M82" s="29">
        <f t="shared" si="25"/>
        <v>-0.75</v>
      </c>
      <c r="N82" s="48">
        <v>0</v>
      </c>
      <c r="O82" s="49">
        <f t="shared" si="26"/>
        <v>4.5</v>
      </c>
      <c r="P82" s="33">
        <f t="shared" si="27"/>
        <v>-1.5</v>
      </c>
      <c r="Q82" s="33">
        <f t="shared" si="28"/>
        <v>0</v>
      </c>
      <c r="R82" s="36">
        <f t="shared" si="29"/>
        <v>4.5</v>
      </c>
      <c r="S82" s="29">
        <v>3</v>
      </c>
    </row>
    <row r="83" spans="1:19">
      <c r="A83" s="40" t="s">
        <v>196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0.25</v>
      </c>
      <c r="H83" s="12">
        <v>0.5</v>
      </c>
      <c r="I83" s="12">
        <v>3</v>
      </c>
      <c r="J83" s="12">
        <f t="shared" si="23"/>
        <v>3</v>
      </c>
      <c r="K83" s="12">
        <f t="shared" si="24"/>
        <v>6</v>
      </c>
      <c r="L83" s="12">
        <v>0</v>
      </c>
      <c r="M83" s="12">
        <f t="shared" si="25"/>
        <v>0.5</v>
      </c>
      <c r="N83" s="38">
        <v>0</v>
      </c>
      <c r="O83" s="39">
        <f t="shared" si="26"/>
        <v>3</v>
      </c>
      <c r="P83" s="5">
        <f t="shared" si="27"/>
        <v>0</v>
      </c>
      <c r="Q83" s="5">
        <f t="shared" si="28"/>
        <v>0</v>
      </c>
      <c r="R83" s="24">
        <f t="shared" si="29"/>
        <v>3</v>
      </c>
      <c r="S83" s="12">
        <v>3</v>
      </c>
    </row>
    <row r="84" spans="1:19">
      <c r="A84" s="40" t="s">
        <v>112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f t="shared" si="22"/>
        <v>0</v>
      </c>
      <c r="H84" s="12">
        <v>0.5</v>
      </c>
      <c r="I84" s="12">
        <v>3</v>
      </c>
      <c r="J84" s="12">
        <f t="shared" si="23"/>
        <v>3</v>
      </c>
      <c r="K84" s="12">
        <f t="shared" si="24"/>
        <v>6</v>
      </c>
      <c r="L84" s="12">
        <v>0</v>
      </c>
      <c r="M84" s="12">
        <f t="shared" si="25"/>
        <v>0.5</v>
      </c>
      <c r="N84" s="38">
        <v>0</v>
      </c>
      <c r="O84" s="39">
        <f t="shared" si="26"/>
        <v>3</v>
      </c>
      <c r="P84" s="5">
        <f t="shared" si="27"/>
        <v>0</v>
      </c>
      <c r="Q84" s="5">
        <f t="shared" si="28"/>
        <v>0</v>
      </c>
      <c r="R84" s="24">
        <f t="shared" si="29"/>
        <v>3</v>
      </c>
      <c r="S84" s="12">
        <v>3</v>
      </c>
    </row>
    <row r="85" spans="1:19">
      <c r="A85" s="40" t="s">
        <v>113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f t="shared" si="22"/>
        <v>0</v>
      </c>
      <c r="H85" s="12">
        <v>1</v>
      </c>
      <c r="I85" s="12">
        <v>4</v>
      </c>
      <c r="J85" s="12">
        <f t="shared" si="23"/>
        <v>4</v>
      </c>
      <c r="K85" s="12">
        <f t="shared" si="24"/>
        <v>4</v>
      </c>
      <c r="L85" s="12">
        <v>0</v>
      </c>
      <c r="M85" s="12">
        <f t="shared" si="25"/>
        <v>-1</v>
      </c>
      <c r="N85" s="38">
        <v>0</v>
      </c>
      <c r="O85" s="39">
        <f t="shared" si="26"/>
        <v>6</v>
      </c>
      <c r="P85" s="5">
        <f t="shared" si="27"/>
        <v>-2</v>
      </c>
      <c r="Q85" s="5">
        <f t="shared" si="28"/>
        <v>0</v>
      </c>
      <c r="R85" s="24">
        <f t="shared" si="29"/>
        <v>6</v>
      </c>
      <c r="S85" s="12">
        <v>6</v>
      </c>
    </row>
    <row r="86" spans="1:19">
      <c r="A86" s="40" t="s">
        <v>114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f t="shared" si="22"/>
        <v>0</v>
      </c>
      <c r="H86" s="12">
        <v>1.25</v>
      </c>
      <c r="I86" s="12">
        <v>4</v>
      </c>
      <c r="J86" s="12">
        <f t="shared" si="23"/>
        <v>4</v>
      </c>
      <c r="K86" s="12">
        <f t="shared" si="24"/>
        <v>3.2</v>
      </c>
      <c r="L86" s="12">
        <v>0</v>
      </c>
      <c r="M86" s="12">
        <f t="shared" si="25"/>
        <v>-2.25</v>
      </c>
      <c r="N86" s="38">
        <v>0</v>
      </c>
      <c r="O86" s="39">
        <f t="shared" si="26"/>
        <v>7.5</v>
      </c>
      <c r="P86" s="5">
        <f t="shared" si="27"/>
        <v>-3.5</v>
      </c>
      <c r="Q86" s="5">
        <f t="shared" si="28"/>
        <v>0</v>
      </c>
      <c r="R86" s="24">
        <f t="shared" si="29"/>
        <v>7.5</v>
      </c>
      <c r="S86" s="12">
        <v>8</v>
      </c>
    </row>
    <row r="87" spans="1:19">
      <c r="A87" s="40" t="s">
        <v>115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f t="shared" si="22"/>
        <v>0</v>
      </c>
      <c r="H87" s="12">
        <v>1.25</v>
      </c>
      <c r="I87" s="12">
        <v>6</v>
      </c>
      <c r="J87" s="12">
        <f t="shared" si="23"/>
        <v>6</v>
      </c>
      <c r="K87" s="12">
        <f t="shared" si="24"/>
        <v>4.8</v>
      </c>
      <c r="L87" s="12">
        <v>0</v>
      </c>
      <c r="M87" s="12">
        <f t="shared" si="25"/>
        <v>-0.25</v>
      </c>
      <c r="N87" s="38">
        <v>0</v>
      </c>
      <c r="O87" s="39">
        <f t="shared" si="26"/>
        <v>7.5</v>
      </c>
      <c r="P87" s="5">
        <f t="shared" si="27"/>
        <v>-1.5</v>
      </c>
      <c r="Q87" s="5">
        <f t="shared" si="28"/>
        <v>0</v>
      </c>
      <c r="R87" s="24">
        <f t="shared" si="29"/>
        <v>7.5</v>
      </c>
      <c r="S87" s="12">
        <v>8</v>
      </c>
    </row>
    <row r="88" spans="1:19">
      <c r="A88" s="40" t="s">
        <v>116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f t="shared" si="22"/>
        <v>0</v>
      </c>
      <c r="H88" s="12">
        <v>1.25</v>
      </c>
      <c r="I88" s="12">
        <v>6</v>
      </c>
      <c r="J88" s="12">
        <f t="shared" si="23"/>
        <v>6</v>
      </c>
      <c r="K88" s="12">
        <f t="shared" si="24"/>
        <v>4.8</v>
      </c>
      <c r="L88" s="12">
        <v>0</v>
      </c>
      <c r="M88" s="12">
        <f t="shared" si="25"/>
        <v>-0.25</v>
      </c>
      <c r="N88" s="38">
        <v>0</v>
      </c>
      <c r="O88" s="39">
        <f t="shared" si="26"/>
        <v>7.5</v>
      </c>
      <c r="P88" s="5">
        <f t="shared" si="27"/>
        <v>-1.5</v>
      </c>
      <c r="Q88" s="5">
        <f t="shared" si="28"/>
        <v>0</v>
      </c>
      <c r="R88" s="24">
        <f t="shared" si="29"/>
        <v>7.5</v>
      </c>
      <c r="S88" s="12">
        <v>8</v>
      </c>
    </row>
    <row r="89" spans="1:19">
      <c r="A89" s="40" t="s">
        <v>117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f t="shared" si="22"/>
        <v>0</v>
      </c>
      <c r="H89" s="12">
        <v>1</v>
      </c>
      <c r="I89" s="12">
        <v>4</v>
      </c>
      <c r="J89" s="12">
        <f t="shared" si="23"/>
        <v>4</v>
      </c>
      <c r="K89" s="12">
        <f t="shared" si="24"/>
        <v>4</v>
      </c>
      <c r="L89" s="12">
        <v>0</v>
      </c>
      <c r="M89" s="12">
        <f t="shared" si="25"/>
        <v>-1</v>
      </c>
      <c r="N89" s="38">
        <v>0</v>
      </c>
      <c r="O89" s="39">
        <f t="shared" si="26"/>
        <v>6</v>
      </c>
      <c r="P89" s="5">
        <f t="shared" si="27"/>
        <v>-2</v>
      </c>
      <c r="Q89" s="5">
        <f t="shared" si="28"/>
        <v>0</v>
      </c>
      <c r="R89" s="24">
        <f t="shared" si="29"/>
        <v>6</v>
      </c>
      <c r="S89" s="12">
        <v>6</v>
      </c>
    </row>
    <row r="90" spans="1:19">
      <c r="A90" s="40" t="s">
        <v>118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f t="shared" si="22"/>
        <v>0</v>
      </c>
      <c r="H90" s="12">
        <v>0.75</v>
      </c>
      <c r="I90" s="12">
        <v>4</v>
      </c>
      <c r="J90" s="12">
        <f t="shared" si="23"/>
        <v>4</v>
      </c>
      <c r="K90" s="12">
        <f t="shared" si="24"/>
        <v>5.333333333333333</v>
      </c>
      <c r="L90" s="12">
        <v>0</v>
      </c>
      <c r="M90" s="12">
        <f t="shared" si="25"/>
        <v>0.25</v>
      </c>
      <c r="N90" s="38">
        <v>0</v>
      </c>
      <c r="O90" s="39">
        <f t="shared" si="26"/>
        <v>4.5</v>
      </c>
      <c r="P90" s="5">
        <f t="shared" si="27"/>
        <v>-0.5</v>
      </c>
      <c r="Q90" s="5">
        <f t="shared" si="28"/>
        <v>0</v>
      </c>
      <c r="R90" s="24">
        <f t="shared" si="29"/>
        <v>4.5</v>
      </c>
      <c r="S90" s="12">
        <v>4</v>
      </c>
    </row>
    <row r="91" spans="1:19">
      <c r="A91" s="40" t="s">
        <v>119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f t="shared" si="22"/>
        <v>0</v>
      </c>
      <c r="H91" s="12">
        <v>0.5</v>
      </c>
      <c r="I91" s="12">
        <v>2</v>
      </c>
      <c r="J91" s="12">
        <f t="shared" si="23"/>
        <v>2</v>
      </c>
      <c r="K91" s="12">
        <f t="shared" si="24"/>
        <v>4</v>
      </c>
      <c r="L91" s="12">
        <v>0</v>
      </c>
      <c r="M91" s="12">
        <f t="shared" si="25"/>
        <v>-0.5</v>
      </c>
      <c r="N91" s="38">
        <v>0</v>
      </c>
      <c r="O91" s="39">
        <f t="shared" si="26"/>
        <v>3</v>
      </c>
      <c r="P91" s="5">
        <f t="shared" si="27"/>
        <v>-1</v>
      </c>
      <c r="Q91" s="5">
        <f t="shared" si="28"/>
        <v>0</v>
      </c>
      <c r="R91" s="24">
        <f t="shared" si="29"/>
        <v>3</v>
      </c>
      <c r="S91" s="12">
        <v>3</v>
      </c>
    </row>
    <row r="92" spans="1:19">
      <c r="A92" s="40" t="s">
        <v>197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f t="shared" si="22"/>
        <v>0</v>
      </c>
      <c r="H92" s="12">
        <v>0.25</v>
      </c>
      <c r="I92" s="12">
        <v>3</v>
      </c>
      <c r="J92" s="12">
        <f t="shared" si="23"/>
        <v>3</v>
      </c>
      <c r="K92" s="12">
        <f t="shared" si="24"/>
        <v>12</v>
      </c>
      <c r="L92" s="12">
        <v>0</v>
      </c>
      <c r="M92" s="12">
        <f t="shared" si="25"/>
        <v>1.75</v>
      </c>
      <c r="N92" s="38">
        <v>0</v>
      </c>
      <c r="O92" s="39">
        <f t="shared" si="26"/>
        <v>1.5</v>
      </c>
      <c r="P92" s="5">
        <f t="shared" si="27"/>
        <v>1.5</v>
      </c>
      <c r="Q92" s="5">
        <f t="shared" si="28"/>
        <v>1.5</v>
      </c>
      <c r="R92" s="24">
        <f t="shared" si="29"/>
        <v>0</v>
      </c>
      <c r="S92" s="12">
        <v>0</v>
      </c>
    </row>
    <row r="93" spans="1:19">
      <c r="A93" s="40" t="s">
        <v>120</v>
      </c>
      <c r="B93" s="12">
        <v>1</v>
      </c>
      <c r="C93" s="12">
        <v>0</v>
      </c>
      <c r="D93" s="12">
        <v>0</v>
      </c>
      <c r="E93" s="12">
        <v>0</v>
      </c>
      <c r="F93" s="12">
        <v>1</v>
      </c>
      <c r="G93" s="12">
        <f t="shared" si="22"/>
        <v>0.25</v>
      </c>
      <c r="H93" s="12">
        <v>1</v>
      </c>
      <c r="I93" s="12">
        <v>4</v>
      </c>
      <c r="J93" s="12">
        <f t="shared" si="23"/>
        <v>5</v>
      </c>
      <c r="K93" s="12">
        <f t="shared" si="24"/>
        <v>5</v>
      </c>
      <c r="L93" s="12">
        <v>0</v>
      </c>
      <c r="M93" s="12">
        <f t="shared" si="25"/>
        <v>0</v>
      </c>
      <c r="N93" s="38">
        <v>0</v>
      </c>
      <c r="O93" s="39">
        <f t="shared" si="26"/>
        <v>6</v>
      </c>
      <c r="P93" s="5">
        <f t="shared" si="27"/>
        <v>-1</v>
      </c>
      <c r="Q93" s="5">
        <f t="shared" si="28"/>
        <v>0</v>
      </c>
      <c r="R93" s="24">
        <f t="shared" si="29"/>
        <v>6</v>
      </c>
      <c r="S93" s="12">
        <v>4</v>
      </c>
    </row>
    <row r="94" spans="1:19">
      <c r="A94" s="40" t="s">
        <v>121</v>
      </c>
      <c r="B94" s="12">
        <v>1</v>
      </c>
      <c r="C94" s="12">
        <v>0</v>
      </c>
      <c r="D94" s="12">
        <v>0</v>
      </c>
      <c r="E94" s="12">
        <v>0</v>
      </c>
      <c r="F94" s="12">
        <v>1</v>
      </c>
      <c r="G94" s="12">
        <f t="shared" si="22"/>
        <v>0.25</v>
      </c>
      <c r="H94" s="12">
        <v>1</v>
      </c>
      <c r="I94" s="12">
        <v>4</v>
      </c>
      <c r="J94" s="12">
        <f t="shared" si="23"/>
        <v>5</v>
      </c>
      <c r="K94" s="12">
        <f t="shared" si="24"/>
        <v>5</v>
      </c>
      <c r="L94" s="12">
        <v>0</v>
      </c>
      <c r="M94" s="12">
        <f t="shared" si="25"/>
        <v>0</v>
      </c>
      <c r="N94" s="38">
        <v>0</v>
      </c>
      <c r="O94" s="39">
        <f t="shared" si="26"/>
        <v>6</v>
      </c>
      <c r="P94" s="5">
        <f t="shared" si="27"/>
        <v>-1</v>
      </c>
      <c r="Q94" s="5">
        <f t="shared" si="28"/>
        <v>0</v>
      </c>
      <c r="R94" s="24">
        <f t="shared" si="29"/>
        <v>6</v>
      </c>
      <c r="S94" s="12">
        <v>6</v>
      </c>
    </row>
    <row r="95" spans="1:19">
      <c r="A95" s="40" t="s">
        <v>122</v>
      </c>
      <c r="B95" s="12">
        <v>1</v>
      </c>
      <c r="C95" s="12">
        <v>0</v>
      </c>
      <c r="D95" s="12">
        <v>0</v>
      </c>
      <c r="E95" s="12">
        <v>0</v>
      </c>
      <c r="F95" s="12">
        <v>2</v>
      </c>
      <c r="G95" s="12">
        <f t="shared" si="22"/>
        <v>0.5</v>
      </c>
      <c r="H95" s="12">
        <v>1.25</v>
      </c>
      <c r="I95" s="12">
        <v>6</v>
      </c>
      <c r="J95" s="12">
        <f t="shared" si="23"/>
        <v>7</v>
      </c>
      <c r="K95" s="12">
        <f t="shared" si="24"/>
        <v>5.6</v>
      </c>
      <c r="L95" s="12">
        <v>0</v>
      </c>
      <c r="M95" s="12">
        <f t="shared" si="25"/>
        <v>0.75</v>
      </c>
      <c r="N95" s="38">
        <v>0</v>
      </c>
      <c r="O95" s="39">
        <f t="shared" si="26"/>
        <v>7.5</v>
      </c>
      <c r="P95" s="5">
        <f t="shared" si="27"/>
        <v>-0.5</v>
      </c>
      <c r="Q95" s="5">
        <f t="shared" si="28"/>
        <v>0</v>
      </c>
      <c r="R95" s="24">
        <f t="shared" si="29"/>
        <v>7.5</v>
      </c>
      <c r="S95" s="12">
        <v>8</v>
      </c>
    </row>
    <row r="96" spans="1:19">
      <c r="A96" s="40" t="s">
        <v>123</v>
      </c>
      <c r="B96" s="12">
        <v>1</v>
      </c>
      <c r="C96" s="12">
        <v>0</v>
      </c>
      <c r="D96" s="12">
        <v>0</v>
      </c>
      <c r="E96" s="12">
        <v>0</v>
      </c>
      <c r="F96" s="12">
        <v>1</v>
      </c>
      <c r="G96" s="12">
        <f t="shared" si="22"/>
        <v>0.25</v>
      </c>
      <c r="H96" s="12">
        <v>1.5</v>
      </c>
      <c r="I96" s="12">
        <v>8</v>
      </c>
      <c r="J96" s="12">
        <f t="shared" si="23"/>
        <v>9</v>
      </c>
      <c r="K96" s="12">
        <f t="shared" si="24"/>
        <v>6</v>
      </c>
      <c r="L96" s="12">
        <v>0</v>
      </c>
      <c r="M96" s="12">
        <f t="shared" si="25"/>
        <v>1.5</v>
      </c>
      <c r="N96" s="38">
        <v>0</v>
      </c>
      <c r="O96" s="39">
        <f t="shared" si="26"/>
        <v>9</v>
      </c>
      <c r="P96" s="5">
        <f t="shared" si="27"/>
        <v>0</v>
      </c>
      <c r="Q96" s="5">
        <f t="shared" si="28"/>
        <v>0</v>
      </c>
      <c r="R96" s="24">
        <f t="shared" si="29"/>
        <v>9</v>
      </c>
      <c r="S96" s="12">
        <v>8</v>
      </c>
    </row>
    <row r="97" spans="1:19">
      <c r="A97" s="40" t="s">
        <v>124</v>
      </c>
      <c r="B97" s="12">
        <v>1</v>
      </c>
      <c r="C97" s="12">
        <v>0</v>
      </c>
      <c r="D97" s="12">
        <v>0</v>
      </c>
      <c r="E97" s="12">
        <v>0</v>
      </c>
      <c r="F97" s="12">
        <v>1</v>
      </c>
      <c r="G97" s="12">
        <f t="shared" si="22"/>
        <v>0.25</v>
      </c>
      <c r="H97" s="12">
        <v>1.5</v>
      </c>
      <c r="I97" s="12">
        <v>8</v>
      </c>
      <c r="J97" s="12">
        <f t="shared" si="23"/>
        <v>9</v>
      </c>
      <c r="K97" s="12">
        <f t="shared" si="24"/>
        <v>6</v>
      </c>
      <c r="L97" s="12">
        <v>0</v>
      </c>
      <c r="M97" s="12">
        <f t="shared" si="25"/>
        <v>1.5</v>
      </c>
      <c r="N97" s="38">
        <v>0</v>
      </c>
      <c r="O97" s="39">
        <f t="shared" si="26"/>
        <v>9</v>
      </c>
      <c r="P97" s="5">
        <f t="shared" si="27"/>
        <v>0</v>
      </c>
      <c r="Q97" s="5">
        <f t="shared" si="28"/>
        <v>0</v>
      </c>
      <c r="R97" s="24">
        <f t="shared" si="29"/>
        <v>9</v>
      </c>
      <c r="S97" s="12">
        <v>8</v>
      </c>
    </row>
    <row r="98" spans="1:19">
      <c r="A98" s="40" t="s">
        <v>125</v>
      </c>
      <c r="B98" s="12">
        <v>1</v>
      </c>
      <c r="C98" s="12">
        <v>0</v>
      </c>
      <c r="D98" s="12">
        <v>0</v>
      </c>
      <c r="E98" s="12">
        <v>0</v>
      </c>
      <c r="F98" s="12">
        <v>1</v>
      </c>
      <c r="G98" s="12">
        <f t="shared" si="22"/>
        <v>0.25</v>
      </c>
      <c r="H98" s="12">
        <v>1.25</v>
      </c>
      <c r="I98" s="12">
        <v>6</v>
      </c>
      <c r="J98" s="12">
        <f t="shared" si="23"/>
        <v>7</v>
      </c>
      <c r="K98" s="12">
        <f t="shared" si="24"/>
        <v>5.6</v>
      </c>
      <c r="L98" s="12">
        <v>0</v>
      </c>
      <c r="M98" s="12">
        <f t="shared" si="25"/>
        <v>0.75</v>
      </c>
      <c r="N98" s="38">
        <v>0</v>
      </c>
      <c r="O98" s="39">
        <f t="shared" si="26"/>
        <v>7.5</v>
      </c>
      <c r="P98" s="5">
        <f t="shared" si="27"/>
        <v>-0.5</v>
      </c>
      <c r="Q98" s="5">
        <f t="shared" si="28"/>
        <v>0</v>
      </c>
      <c r="R98" s="24">
        <f t="shared" si="29"/>
        <v>7.5</v>
      </c>
      <c r="S98" s="12">
        <v>6</v>
      </c>
    </row>
    <row r="99" spans="1:19">
      <c r="A99" s="40" t="s">
        <v>126</v>
      </c>
      <c r="B99" s="12">
        <v>0</v>
      </c>
      <c r="C99" s="12">
        <v>0</v>
      </c>
      <c r="D99" s="12">
        <v>0</v>
      </c>
      <c r="E99" s="12">
        <v>0</v>
      </c>
      <c r="F99" s="12">
        <v>2</v>
      </c>
      <c r="G99" s="12">
        <f t="shared" si="22"/>
        <v>0.5</v>
      </c>
      <c r="H99" s="12">
        <v>1</v>
      </c>
      <c r="I99" s="12">
        <v>6</v>
      </c>
      <c r="J99" s="12">
        <f t="shared" si="23"/>
        <v>6</v>
      </c>
      <c r="K99" s="12">
        <f t="shared" si="24"/>
        <v>6</v>
      </c>
      <c r="L99" s="12">
        <v>0</v>
      </c>
      <c r="M99" s="12">
        <f t="shared" si="25"/>
        <v>1</v>
      </c>
      <c r="N99" s="38">
        <v>0</v>
      </c>
      <c r="O99" s="39">
        <f t="shared" si="26"/>
        <v>6</v>
      </c>
      <c r="P99" s="5">
        <f t="shared" si="27"/>
        <v>0</v>
      </c>
      <c r="Q99" s="5">
        <f t="shared" si="28"/>
        <v>0</v>
      </c>
      <c r="R99" s="24">
        <f t="shared" si="29"/>
        <v>6</v>
      </c>
      <c r="S99" s="12">
        <v>6</v>
      </c>
    </row>
    <row r="100" spans="1:19">
      <c r="A100" s="40" t="s">
        <v>127</v>
      </c>
      <c r="B100" s="12">
        <v>1</v>
      </c>
      <c r="C100" s="12">
        <v>0</v>
      </c>
      <c r="D100" s="12">
        <v>0</v>
      </c>
      <c r="E100" s="12">
        <v>0</v>
      </c>
      <c r="F100" s="12">
        <v>1</v>
      </c>
      <c r="G100" s="12">
        <f t="shared" ref="G100:G169" si="30">AVERAGE(C100:F100)</f>
        <v>0.25</v>
      </c>
      <c r="H100" s="12">
        <v>1</v>
      </c>
      <c r="I100" s="12">
        <v>4</v>
      </c>
      <c r="J100" s="12">
        <f t="shared" ref="J100:J169" si="31">+B100+I100</f>
        <v>5</v>
      </c>
      <c r="K100" s="12">
        <f t="shared" ref="K100:K169" si="32">+J100/H100</f>
        <v>5</v>
      </c>
      <c r="L100" s="12">
        <v>0</v>
      </c>
      <c r="M100" s="12">
        <f t="shared" ref="M100:M169" si="33">+J100-(H100*5)</f>
        <v>0</v>
      </c>
      <c r="N100" s="38">
        <v>0</v>
      </c>
      <c r="O100" s="39">
        <f t="shared" ref="O100:O163" si="34">(1+N100)*H100*6</f>
        <v>6</v>
      </c>
      <c r="P100" s="5">
        <f t="shared" ref="P100:P163" si="35">+J100-O100</f>
        <v>-1</v>
      </c>
      <c r="Q100" s="5">
        <f t="shared" ref="Q100:Q163" si="36">IF(P100&lt;0,0,P100)</f>
        <v>0</v>
      </c>
      <c r="R100" s="24">
        <f t="shared" ref="R100:R163" si="37">O100-Q100</f>
        <v>6</v>
      </c>
      <c r="S100" s="12">
        <v>5</v>
      </c>
    </row>
    <row r="101" spans="1:19">
      <c r="A101" s="40" t="s">
        <v>128</v>
      </c>
      <c r="B101" s="12">
        <v>1</v>
      </c>
      <c r="C101" s="12">
        <v>0</v>
      </c>
      <c r="D101" s="12">
        <v>0</v>
      </c>
      <c r="E101" s="12">
        <v>0</v>
      </c>
      <c r="F101" s="12">
        <v>0</v>
      </c>
      <c r="G101" s="12">
        <f t="shared" si="30"/>
        <v>0</v>
      </c>
      <c r="H101" s="12">
        <v>0.75</v>
      </c>
      <c r="I101" s="12">
        <v>4</v>
      </c>
      <c r="J101" s="12">
        <f t="shared" si="31"/>
        <v>5</v>
      </c>
      <c r="K101" s="12">
        <f t="shared" si="32"/>
        <v>6.666666666666667</v>
      </c>
      <c r="L101" s="12">
        <v>0</v>
      </c>
      <c r="M101" s="12">
        <f t="shared" si="33"/>
        <v>1.25</v>
      </c>
      <c r="N101" s="38">
        <v>0</v>
      </c>
      <c r="O101" s="39">
        <f t="shared" si="34"/>
        <v>4.5</v>
      </c>
      <c r="P101" s="5">
        <f t="shared" si="35"/>
        <v>0.5</v>
      </c>
      <c r="Q101" s="5">
        <f t="shared" si="36"/>
        <v>0.5</v>
      </c>
      <c r="R101" s="24">
        <f t="shared" si="37"/>
        <v>4</v>
      </c>
      <c r="S101" s="12">
        <v>4</v>
      </c>
    </row>
    <row r="102" spans="1:19">
      <c r="A102" s="40" t="s">
        <v>129</v>
      </c>
      <c r="B102" s="12">
        <v>1</v>
      </c>
      <c r="C102" s="12">
        <v>0</v>
      </c>
      <c r="D102" s="12">
        <v>0</v>
      </c>
      <c r="E102" s="12">
        <v>0</v>
      </c>
      <c r="F102" s="12">
        <v>0</v>
      </c>
      <c r="G102" s="12">
        <f t="shared" si="30"/>
        <v>0</v>
      </c>
      <c r="H102" s="12">
        <v>0.5</v>
      </c>
      <c r="I102" s="12">
        <v>4</v>
      </c>
      <c r="J102" s="12">
        <f t="shared" si="31"/>
        <v>5</v>
      </c>
      <c r="K102" s="12">
        <f t="shared" si="32"/>
        <v>10</v>
      </c>
      <c r="L102" s="12">
        <v>0</v>
      </c>
      <c r="M102" s="12">
        <f t="shared" si="33"/>
        <v>2.5</v>
      </c>
      <c r="N102" s="38">
        <v>0</v>
      </c>
      <c r="O102" s="39">
        <f t="shared" si="34"/>
        <v>3</v>
      </c>
      <c r="P102" s="5">
        <f t="shared" si="35"/>
        <v>2</v>
      </c>
      <c r="Q102" s="5">
        <f t="shared" si="36"/>
        <v>2</v>
      </c>
      <c r="R102" s="24">
        <f t="shared" si="37"/>
        <v>1</v>
      </c>
      <c r="S102" s="28">
        <v>2</v>
      </c>
    </row>
    <row r="103" spans="1:19">
      <c r="A103" s="40" t="s">
        <v>130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f t="shared" si="30"/>
        <v>0</v>
      </c>
      <c r="H103" s="12">
        <v>0.5</v>
      </c>
      <c r="I103" s="12">
        <v>0</v>
      </c>
      <c r="J103" s="12">
        <f t="shared" si="31"/>
        <v>0</v>
      </c>
      <c r="K103" s="12">
        <f t="shared" si="32"/>
        <v>0</v>
      </c>
      <c r="L103" s="12">
        <v>0</v>
      </c>
      <c r="M103" s="12">
        <f t="shared" si="33"/>
        <v>-2.5</v>
      </c>
      <c r="N103" s="38">
        <v>0</v>
      </c>
      <c r="O103" s="39">
        <f t="shared" si="34"/>
        <v>3</v>
      </c>
      <c r="P103" s="5">
        <f t="shared" si="35"/>
        <v>-3</v>
      </c>
      <c r="Q103" s="5">
        <f t="shared" si="36"/>
        <v>0</v>
      </c>
      <c r="R103" s="24">
        <f t="shared" si="37"/>
        <v>3</v>
      </c>
      <c r="S103" s="12">
        <v>2</v>
      </c>
    </row>
    <row r="104" spans="1:19">
      <c r="A104" s="12" t="s">
        <v>148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f t="shared" si="30"/>
        <v>0</v>
      </c>
      <c r="H104" s="12">
        <v>0.5</v>
      </c>
      <c r="I104" s="12">
        <v>7</v>
      </c>
      <c r="J104" s="12">
        <f t="shared" si="31"/>
        <v>7</v>
      </c>
      <c r="K104" s="12">
        <f t="shared" si="32"/>
        <v>14</v>
      </c>
      <c r="L104" s="12">
        <v>0</v>
      </c>
      <c r="M104" s="12">
        <f t="shared" si="33"/>
        <v>4.5</v>
      </c>
      <c r="N104" s="38">
        <v>0</v>
      </c>
      <c r="O104" s="39">
        <f t="shared" si="34"/>
        <v>3</v>
      </c>
      <c r="P104" s="5">
        <f t="shared" si="35"/>
        <v>4</v>
      </c>
      <c r="Q104" s="5">
        <f t="shared" si="36"/>
        <v>4</v>
      </c>
      <c r="R104" s="24">
        <f t="shared" si="37"/>
        <v>-1</v>
      </c>
      <c r="S104" s="12">
        <v>0</v>
      </c>
    </row>
    <row r="105" spans="1:19">
      <c r="A105" s="12" t="s">
        <v>137</v>
      </c>
      <c r="B105" s="40">
        <v>3</v>
      </c>
      <c r="C105" s="12">
        <v>0</v>
      </c>
      <c r="D105" s="12">
        <v>0</v>
      </c>
      <c r="E105" s="12">
        <v>0</v>
      </c>
      <c r="F105" s="12">
        <v>0</v>
      </c>
      <c r="G105" s="12">
        <f t="shared" si="30"/>
        <v>0</v>
      </c>
      <c r="H105" s="12">
        <v>0.75</v>
      </c>
      <c r="I105" s="12">
        <v>11</v>
      </c>
      <c r="J105" s="12">
        <f t="shared" si="31"/>
        <v>14</v>
      </c>
      <c r="K105" s="12">
        <f t="shared" si="32"/>
        <v>18.666666666666668</v>
      </c>
      <c r="L105" s="12">
        <v>0</v>
      </c>
      <c r="M105" s="12">
        <f t="shared" si="33"/>
        <v>10.25</v>
      </c>
      <c r="N105" s="38">
        <v>0</v>
      </c>
      <c r="O105" s="39">
        <f t="shared" si="34"/>
        <v>4.5</v>
      </c>
      <c r="P105" s="5">
        <f t="shared" si="35"/>
        <v>9.5</v>
      </c>
      <c r="Q105" s="5">
        <f t="shared" si="36"/>
        <v>9.5</v>
      </c>
      <c r="R105" s="24">
        <f t="shared" si="37"/>
        <v>-5</v>
      </c>
      <c r="S105" s="12">
        <v>0</v>
      </c>
    </row>
    <row r="106" spans="1:19">
      <c r="A106" s="12" t="s">
        <v>138</v>
      </c>
      <c r="B106" s="40">
        <v>5</v>
      </c>
      <c r="C106" s="12">
        <v>0</v>
      </c>
      <c r="D106" s="12">
        <v>0</v>
      </c>
      <c r="E106" s="12">
        <v>0</v>
      </c>
      <c r="F106" s="12">
        <v>1</v>
      </c>
      <c r="G106" s="12">
        <f t="shared" si="30"/>
        <v>0.25</v>
      </c>
      <c r="H106" s="12">
        <v>1.5</v>
      </c>
      <c r="I106" s="12">
        <v>11</v>
      </c>
      <c r="J106" s="12">
        <f t="shared" si="31"/>
        <v>16</v>
      </c>
      <c r="K106" s="12">
        <f t="shared" si="32"/>
        <v>10.666666666666666</v>
      </c>
      <c r="L106" s="12">
        <v>0</v>
      </c>
      <c r="M106" s="12">
        <f t="shared" si="33"/>
        <v>8.5</v>
      </c>
      <c r="N106" s="38">
        <v>0</v>
      </c>
      <c r="O106" s="39">
        <f t="shared" si="34"/>
        <v>9</v>
      </c>
      <c r="P106" s="5">
        <f t="shared" si="35"/>
        <v>7</v>
      </c>
      <c r="Q106" s="5">
        <f t="shared" si="36"/>
        <v>7</v>
      </c>
      <c r="R106" s="24">
        <f t="shared" si="37"/>
        <v>2</v>
      </c>
      <c r="S106" s="12">
        <v>0</v>
      </c>
    </row>
    <row r="107" spans="1:19">
      <c r="A107" s="12" t="s">
        <v>139</v>
      </c>
      <c r="B107" s="40">
        <v>4</v>
      </c>
      <c r="C107" s="12">
        <v>0</v>
      </c>
      <c r="D107" s="12">
        <v>0</v>
      </c>
      <c r="E107" s="12">
        <v>0</v>
      </c>
      <c r="F107" s="12">
        <v>2</v>
      </c>
      <c r="G107" s="12">
        <f t="shared" si="30"/>
        <v>0.5</v>
      </c>
      <c r="H107" s="12">
        <v>1.5</v>
      </c>
      <c r="I107" s="12">
        <v>11</v>
      </c>
      <c r="J107" s="12">
        <f t="shared" si="31"/>
        <v>15</v>
      </c>
      <c r="K107" s="12">
        <f t="shared" si="32"/>
        <v>10</v>
      </c>
      <c r="L107" s="12">
        <v>0</v>
      </c>
      <c r="M107" s="12">
        <f t="shared" si="33"/>
        <v>7.5</v>
      </c>
      <c r="N107" s="38">
        <v>0</v>
      </c>
      <c r="O107" s="39">
        <f t="shared" si="34"/>
        <v>9</v>
      </c>
      <c r="P107" s="5">
        <f t="shared" si="35"/>
        <v>6</v>
      </c>
      <c r="Q107" s="5">
        <f t="shared" si="36"/>
        <v>6</v>
      </c>
      <c r="R107" s="24">
        <f t="shared" si="37"/>
        <v>3</v>
      </c>
      <c r="S107" s="12">
        <v>0</v>
      </c>
    </row>
    <row r="108" spans="1:19">
      <c r="A108" s="12" t="s">
        <v>141</v>
      </c>
      <c r="B108" s="40">
        <v>8</v>
      </c>
      <c r="C108" s="12">
        <v>0</v>
      </c>
      <c r="D108" s="12">
        <v>0</v>
      </c>
      <c r="E108" s="12">
        <v>0</v>
      </c>
      <c r="F108" s="12">
        <v>0</v>
      </c>
      <c r="G108" s="12">
        <f t="shared" si="30"/>
        <v>0</v>
      </c>
      <c r="H108" s="12">
        <v>1.75</v>
      </c>
      <c r="I108" s="12">
        <v>14</v>
      </c>
      <c r="J108" s="12">
        <f t="shared" si="31"/>
        <v>22</v>
      </c>
      <c r="K108" s="12">
        <f t="shared" si="32"/>
        <v>12.571428571428571</v>
      </c>
      <c r="L108" s="12">
        <v>0</v>
      </c>
      <c r="M108" s="12">
        <f t="shared" si="33"/>
        <v>13.25</v>
      </c>
      <c r="N108" s="38">
        <v>0</v>
      </c>
      <c r="O108" s="39">
        <f t="shared" si="34"/>
        <v>10.5</v>
      </c>
      <c r="P108" s="5">
        <f t="shared" si="35"/>
        <v>11.5</v>
      </c>
      <c r="Q108" s="5">
        <f t="shared" si="36"/>
        <v>11.5</v>
      </c>
      <c r="R108" s="24">
        <f t="shared" si="37"/>
        <v>-1</v>
      </c>
      <c r="S108" s="12">
        <v>0</v>
      </c>
    </row>
    <row r="109" spans="1:19">
      <c r="A109" s="12" t="s">
        <v>140</v>
      </c>
      <c r="B109" s="40">
        <v>7</v>
      </c>
      <c r="C109" s="12">
        <v>0</v>
      </c>
      <c r="D109" s="12">
        <v>0</v>
      </c>
      <c r="E109" s="12">
        <v>0</v>
      </c>
      <c r="F109" s="12">
        <v>1</v>
      </c>
      <c r="G109" s="12">
        <f t="shared" si="30"/>
        <v>0.25</v>
      </c>
      <c r="H109" s="12">
        <v>1.75</v>
      </c>
      <c r="I109" s="12">
        <v>14</v>
      </c>
      <c r="J109" s="12">
        <f t="shared" si="31"/>
        <v>21</v>
      </c>
      <c r="K109" s="12">
        <f t="shared" si="32"/>
        <v>12</v>
      </c>
      <c r="L109" s="12">
        <v>0</v>
      </c>
      <c r="M109" s="12">
        <f t="shared" si="33"/>
        <v>12.25</v>
      </c>
      <c r="N109" s="38">
        <v>0</v>
      </c>
      <c r="O109" s="39">
        <f t="shared" si="34"/>
        <v>10.5</v>
      </c>
      <c r="P109" s="5">
        <f t="shared" si="35"/>
        <v>10.5</v>
      </c>
      <c r="Q109" s="5">
        <f t="shared" si="36"/>
        <v>10.5</v>
      </c>
      <c r="R109" s="24">
        <f t="shared" si="37"/>
        <v>0</v>
      </c>
      <c r="S109" s="12">
        <v>0</v>
      </c>
    </row>
    <row r="110" spans="1:19">
      <c r="A110" s="12" t="s">
        <v>142</v>
      </c>
      <c r="B110" s="40">
        <v>5</v>
      </c>
      <c r="C110" s="12">
        <v>0</v>
      </c>
      <c r="D110" s="12">
        <v>0</v>
      </c>
      <c r="E110" s="12">
        <v>0</v>
      </c>
      <c r="F110" s="12">
        <v>2</v>
      </c>
      <c r="G110" s="12">
        <f t="shared" si="30"/>
        <v>0.5</v>
      </c>
      <c r="H110" s="12">
        <v>1.25</v>
      </c>
      <c r="I110" s="12">
        <v>11</v>
      </c>
      <c r="J110" s="12">
        <f t="shared" si="31"/>
        <v>16</v>
      </c>
      <c r="K110" s="12">
        <f t="shared" si="32"/>
        <v>12.8</v>
      </c>
      <c r="L110" s="12">
        <v>0</v>
      </c>
      <c r="M110" s="12">
        <f t="shared" si="33"/>
        <v>9.75</v>
      </c>
      <c r="N110" s="38">
        <v>0</v>
      </c>
      <c r="O110" s="39">
        <f t="shared" si="34"/>
        <v>7.5</v>
      </c>
      <c r="P110" s="5">
        <f t="shared" si="35"/>
        <v>8.5</v>
      </c>
      <c r="Q110" s="5">
        <f t="shared" si="36"/>
        <v>8.5</v>
      </c>
      <c r="R110" s="24">
        <f t="shared" si="37"/>
        <v>-1</v>
      </c>
      <c r="S110" s="12">
        <v>0</v>
      </c>
    </row>
    <row r="111" spans="1:19">
      <c r="A111" s="12" t="s">
        <v>143</v>
      </c>
      <c r="B111" s="40">
        <v>4</v>
      </c>
      <c r="C111" s="12">
        <v>0</v>
      </c>
      <c r="D111" s="12">
        <v>0</v>
      </c>
      <c r="E111" s="12">
        <v>0</v>
      </c>
      <c r="F111" s="12">
        <v>0</v>
      </c>
      <c r="G111" s="12">
        <f t="shared" si="30"/>
        <v>0</v>
      </c>
      <c r="H111" s="12">
        <v>1</v>
      </c>
      <c r="I111" s="12">
        <v>11</v>
      </c>
      <c r="J111" s="12">
        <f t="shared" si="31"/>
        <v>15</v>
      </c>
      <c r="K111" s="12">
        <f t="shared" si="32"/>
        <v>15</v>
      </c>
      <c r="L111" s="12">
        <v>0</v>
      </c>
      <c r="M111" s="12">
        <f t="shared" si="33"/>
        <v>10</v>
      </c>
      <c r="N111" s="38">
        <v>0</v>
      </c>
      <c r="O111" s="39">
        <f t="shared" si="34"/>
        <v>6</v>
      </c>
      <c r="P111" s="5">
        <f t="shared" si="35"/>
        <v>9</v>
      </c>
      <c r="Q111" s="5">
        <f t="shared" si="36"/>
        <v>9</v>
      </c>
      <c r="R111" s="24">
        <f t="shared" si="37"/>
        <v>-3</v>
      </c>
      <c r="S111" s="12">
        <v>0</v>
      </c>
    </row>
    <row r="112" spans="1:19">
      <c r="A112" s="12" t="s">
        <v>131</v>
      </c>
      <c r="B112" s="40">
        <v>1</v>
      </c>
      <c r="C112" s="12">
        <v>0</v>
      </c>
      <c r="D112" s="12">
        <v>0</v>
      </c>
      <c r="E112" s="12">
        <v>0</v>
      </c>
      <c r="F112" s="12">
        <v>0</v>
      </c>
      <c r="G112" s="12">
        <f t="shared" si="30"/>
        <v>0</v>
      </c>
      <c r="H112" s="12">
        <v>0.5</v>
      </c>
      <c r="I112" s="12">
        <v>8</v>
      </c>
      <c r="J112" s="12">
        <f t="shared" si="31"/>
        <v>9</v>
      </c>
      <c r="K112" s="12">
        <f t="shared" si="32"/>
        <v>18</v>
      </c>
      <c r="L112" s="12">
        <v>0</v>
      </c>
      <c r="M112" s="12">
        <f t="shared" si="33"/>
        <v>6.5</v>
      </c>
      <c r="N112" s="38">
        <v>0</v>
      </c>
      <c r="O112" s="39">
        <f t="shared" si="34"/>
        <v>3</v>
      </c>
      <c r="P112" s="5">
        <f t="shared" si="35"/>
        <v>6</v>
      </c>
      <c r="Q112" s="5">
        <f t="shared" si="36"/>
        <v>6</v>
      </c>
      <c r="R112" s="24">
        <f t="shared" si="37"/>
        <v>-3</v>
      </c>
      <c r="S112" s="12">
        <v>0</v>
      </c>
    </row>
    <row r="113" spans="1:19">
      <c r="A113" s="12" t="s">
        <v>144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f t="shared" si="30"/>
        <v>0</v>
      </c>
      <c r="H113" s="12">
        <v>0.25</v>
      </c>
      <c r="I113" s="12">
        <v>4</v>
      </c>
      <c r="J113" s="12">
        <f t="shared" si="31"/>
        <v>4</v>
      </c>
      <c r="K113" s="12">
        <f t="shared" si="32"/>
        <v>16</v>
      </c>
      <c r="L113" s="12">
        <v>0</v>
      </c>
      <c r="M113" s="12">
        <f t="shared" si="33"/>
        <v>2.75</v>
      </c>
      <c r="N113" s="38">
        <v>0</v>
      </c>
      <c r="O113" s="39">
        <f t="shared" si="34"/>
        <v>1.5</v>
      </c>
      <c r="P113" s="5">
        <f t="shared" si="35"/>
        <v>2.5</v>
      </c>
      <c r="Q113" s="5">
        <f t="shared" si="36"/>
        <v>2.5</v>
      </c>
      <c r="R113" s="24">
        <f t="shared" si="37"/>
        <v>-1</v>
      </c>
      <c r="S113" s="12">
        <v>0</v>
      </c>
    </row>
    <row r="114" spans="1:19">
      <c r="A114" s="12" t="s">
        <v>142</v>
      </c>
      <c r="B114" s="12">
        <v>4</v>
      </c>
      <c r="C114" s="12">
        <v>0</v>
      </c>
      <c r="D114" s="12">
        <v>0</v>
      </c>
      <c r="E114" s="12">
        <v>0</v>
      </c>
      <c r="F114" s="12">
        <v>2</v>
      </c>
      <c r="G114" s="12">
        <f t="shared" si="30"/>
        <v>0.5</v>
      </c>
      <c r="H114" s="12">
        <v>0.75</v>
      </c>
      <c r="I114" s="12">
        <v>8</v>
      </c>
      <c r="J114" s="12">
        <f t="shared" si="31"/>
        <v>12</v>
      </c>
      <c r="K114" s="12">
        <f t="shared" si="32"/>
        <v>16</v>
      </c>
      <c r="L114" s="12">
        <v>0</v>
      </c>
      <c r="M114" s="12">
        <f t="shared" si="33"/>
        <v>8.25</v>
      </c>
      <c r="N114" s="38">
        <v>0</v>
      </c>
      <c r="O114" s="39">
        <f t="shared" si="34"/>
        <v>4.5</v>
      </c>
      <c r="P114" s="5">
        <f t="shared" si="35"/>
        <v>7.5</v>
      </c>
      <c r="Q114" s="5">
        <f t="shared" si="36"/>
        <v>7.5</v>
      </c>
      <c r="R114" s="24">
        <f t="shared" si="37"/>
        <v>-3</v>
      </c>
      <c r="S114" s="12">
        <v>0</v>
      </c>
    </row>
    <row r="115" spans="1:19">
      <c r="A115" s="12" t="s">
        <v>143</v>
      </c>
      <c r="B115" s="12">
        <v>15</v>
      </c>
      <c r="C115" s="12">
        <v>0</v>
      </c>
      <c r="D115" s="12">
        <v>0</v>
      </c>
      <c r="E115" s="12">
        <v>0</v>
      </c>
      <c r="F115" s="12">
        <v>1</v>
      </c>
      <c r="G115" s="12">
        <f t="shared" si="30"/>
        <v>0.25</v>
      </c>
      <c r="H115" s="12">
        <v>1.5</v>
      </c>
      <c r="I115" s="12">
        <v>12</v>
      </c>
      <c r="J115" s="12">
        <f t="shared" si="31"/>
        <v>27</v>
      </c>
      <c r="K115" s="12">
        <f t="shared" si="32"/>
        <v>18</v>
      </c>
      <c r="L115" s="12">
        <v>0</v>
      </c>
      <c r="M115" s="12">
        <f t="shared" si="33"/>
        <v>19.5</v>
      </c>
      <c r="N115" s="38">
        <v>0</v>
      </c>
      <c r="O115" s="39">
        <f t="shared" si="34"/>
        <v>9</v>
      </c>
      <c r="P115" s="5">
        <f t="shared" si="35"/>
        <v>18</v>
      </c>
      <c r="Q115" s="5">
        <f t="shared" si="36"/>
        <v>18</v>
      </c>
      <c r="R115" s="24">
        <f t="shared" si="37"/>
        <v>-9</v>
      </c>
      <c r="S115" s="12">
        <v>0</v>
      </c>
    </row>
    <row r="116" spans="1:19">
      <c r="A116" s="12" t="s">
        <v>131</v>
      </c>
      <c r="B116" s="12">
        <v>15</v>
      </c>
      <c r="C116" s="12">
        <v>0</v>
      </c>
      <c r="D116" s="12">
        <v>0</v>
      </c>
      <c r="E116" s="12">
        <v>0</v>
      </c>
      <c r="F116" s="12">
        <v>3</v>
      </c>
      <c r="G116" s="12">
        <f t="shared" si="30"/>
        <v>0.75</v>
      </c>
      <c r="H116" s="12">
        <v>2</v>
      </c>
      <c r="I116" s="12">
        <v>15</v>
      </c>
      <c r="J116" s="12">
        <f t="shared" si="31"/>
        <v>30</v>
      </c>
      <c r="K116" s="12">
        <f t="shared" si="32"/>
        <v>15</v>
      </c>
      <c r="L116" s="12">
        <v>0</v>
      </c>
      <c r="M116" s="12">
        <f t="shared" si="33"/>
        <v>20</v>
      </c>
      <c r="N116" s="38">
        <v>0</v>
      </c>
      <c r="O116" s="39">
        <f t="shared" si="34"/>
        <v>12</v>
      </c>
      <c r="P116" s="5">
        <f t="shared" si="35"/>
        <v>18</v>
      </c>
      <c r="Q116" s="5">
        <f t="shared" si="36"/>
        <v>18</v>
      </c>
      <c r="R116" s="24">
        <f t="shared" si="37"/>
        <v>-6</v>
      </c>
      <c r="S116" s="12">
        <v>0</v>
      </c>
    </row>
    <row r="117" spans="1:19">
      <c r="A117" s="12" t="s">
        <v>144</v>
      </c>
      <c r="B117" s="12">
        <v>13</v>
      </c>
      <c r="C117" s="12">
        <v>0</v>
      </c>
      <c r="D117" s="12">
        <v>0</v>
      </c>
      <c r="E117" s="12">
        <v>0</v>
      </c>
      <c r="F117" s="12">
        <v>1</v>
      </c>
      <c r="G117" s="12">
        <f t="shared" si="30"/>
        <v>0.25</v>
      </c>
      <c r="H117" s="12">
        <v>2.5</v>
      </c>
      <c r="I117" s="12">
        <v>15</v>
      </c>
      <c r="J117" s="12">
        <f t="shared" si="31"/>
        <v>28</v>
      </c>
      <c r="K117" s="12">
        <f t="shared" si="32"/>
        <v>11.2</v>
      </c>
      <c r="L117" s="12">
        <v>0</v>
      </c>
      <c r="M117" s="12">
        <f t="shared" si="33"/>
        <v>15.5</v>
      </c>
      <c r="N117" s="38">
        <v>0</v>
      </c>
      <c r="O117" s="39">
        <f t="shared" si="34"/>
        <v>15</v>
      </c>
      <c r="P117" s="5">
        <f t="shared" si="35"/>
        <v>13</v>
      </c>
      <c r="Q117" s="5">
        <f t="shared" si="36"/>
        <v>13</v>
      </c>
      <c r="R117" s="24">
        <f t="shared" si="37"/>
        <v>2</v>
      </c>
      <c r="S117" s="12">
        <v>0</v>
      </c>
    </row>
    <row r="118" spans="1:19">
      <c r="A118" s="12" t="s">
        <v>132</v>
      </c>
      <c r="B118" s="12">
        <v>15</v>
      </c>
      <c r="C118" s="12">
        <v>0</v>
      </c>
      <c r="D118" s="12">
        <v>0</v>
      </c>
      <c r="E118" s="12">
        <v>0</v>
      </c>
      <c r="F118" s="12">
        <v>5</v>
      </c>
      <c r="G118" s="12">
        <f t="shared" si="30"/>
        <v>1.25</v>
      </c>
      <c r="H118" s="12">
        <v>3</v>
      </c>
      <c r="I118" s="12">
        <v>20</v>
      </c>
      <c r="J118" s="12">
        <f t="shared" si="31"/>
        <v>35</v>
      </c>
      <c r="K118" s="12">
        <f t="shared" si="32"/>
        <v>11.666666666666666</v>
      </c>
      <c r="L118" s="12">
        <v>0</v>
      </c>
      <c r="M118" s="12">
        <f t="shared" si="33"/>
        <v>20</v>
      </c>
      <c r="N118" s="38">
        <v>0</v>
      </c>
      <c r="O118" s="39">
        <f t="shared" si="34"/>
        <v>18</v>
      </c>
      <c r="P118" s="5">
        <f t="shared" si="35"/>
        <v>17</v>
      </c>
      <c r="Q118" s="5">
        <f t="shared" si="36"/>
        <v>17</v>
      </c>
      <c r="R118" s="24">
        <f t="shared" si="37"/>
        <v>1</v>
      </c>
      <c r="S118" s="12">
        <v>0</v>
      </c>
    </row>
    <row r="119" spans="1:19">
      <c r="A119" s="12" t="s">
        <v>133</v>
      </c>
      <c r="B119" s="12">
        <v>22</v>
      </c>
      <c r="C119" s="12">
        <v>0</v>
      </c>
      <c r="D119" s="12">
        <v>0</v>
      </c>
      <c r="E119" s="12">
        <v>0</v>
      </c>
      <c r="F119" s="12">
        <v>2</v>
      </c>
      <c r="G119" s="12">
        <f t="shared" si="30"/>
        <v>0.5</v>
      </c>
      <c r="H119" s="12">
        <v>3</v>
      </c>
      <c r="I119" s="12">
        <v>20</v>
      </c>
      <c r="J119" s="12">
        <f t="shared" si="31"/>
        <v>42</v>
      </c>
      <c r="K119" s="12">
        <f t="shared" si="32"/>
        <v>14</v>
      </c>
      <c r="L119" s="12">
        <v>0</v>
      </c>
      <c r="M119" s="12">
        <f t="shared" si="33"/>
        <v>27</v>
      </c>
      <c r="N119" s="38">
        <v>0</v>
      </c>
      <c r="O119" s="39">
        <f t="shared" si="34"/>
        <v>18</v>
      </c>
      <c r="P119" s="5">
        <f t="shared" si="35"/>
        <v>24</v>
      </c>
      <c r="Q119" s="5">
        <f t="shared" si="36"/>
        <v>24</v>
      </c>
      <c r="R119" s="24">
        <f t="shared" si="37"/>
        <v>-6</v>
      </c>
      <c r="S119" s="12">
        <v>0</v>
      </c>
    </row>
    <row r="120" spans="1:19">
      <c r="A120" s="12" t="s">
        <v>145</v>
      </c>
      <c r="B120" s="12">
        <v>17</v>
      </c>
      <c r="C120" s="12">
        <v>0</v>
      </c>
      <c r="D120" s="12">
        <v>0</v>
      </c>
      <c r="E120" s="12">
        <v>0</v>
      </c>
      <c r="F120" s="12">
        <v>1</v>
      </c>
      <c r="G120" s="12">
        <f t="shared" si="30"/>
        <v>0.25</v>
      </c>
      <c r="H120" s="12">
        <v>2.5</v>
      </c>
      <c r="I120" s="12">
        <v>15</v>
      </c>
      <c r="J120" s="12">
        <f t="shared" si="31"/>
        <v>32</v>
      </c>
      <c r="K120" s="12">
        <f t="shared" si="32"/>
        <v>12.8</v>
      </c>
      <c r="L120" s="12">
        <v>0</v>
      </c>
      <c r="M120" s="12">
        <f t="shared" si="33"/>
        <v>19.5</v>
      </c>
      <c r="N120" s="38">
        <v>0</v>
      </c>
      <c r="O120" s="39">
        <f t="shared" si="34"/>
        <v>15</v>
      </c>
      <c r="P120" s="5">
        <f t="shared" si="35"/>
        <v>17</v>
      </c>
      <c r="Q120" s="5">
        <f t="shared" si="36"/>
        <v>17</v>
      </c>
      <c r="R120" s="24">
        <f t="shared" si="37"/>
        <v>-2</v>
      </c>
      <c r="S120" s="12">
        <v>0</v>
      </c>
    </row>
    <row r="121" spans="1:19">
      <c r="A121" s="12" t="s">
        <v>134</v>
      </c>
      <c r="B121" s="12">
        <v>12</v>
      </c>
      <c r="C121" s="12">
        <v>0</v>
      </c>
      <c r="D121" s="12">
        <v>0</v>
      </c>
      <c r="E121" s="12">
        <v>0</v>
      </c>
      <c r="F121" s="12">
        <v>4</v>
      </c>
      <c r="G121" s="12">
        <f t="shared" si="30"/>
        <v>1</v>
      </c>
      <c r="H121" s="12">
        <v>2.5</v>
      </c>
      <c r="I121" s="12">
        <v>15</v>
      </c>
      <c r="J121" s="12">
        <f t="shared" si="31"/>
        <v>27</v>
      </c>
      <c r="K121" s="12">
        <f t="shared" si="32"/>
        <v>10.8</v>
      </c>
      <c r="L121" s="12">
        <v>0</v>
      </c>
      <c r="M121" s="12">
        <f t="shared" si="33"/>
        <v>14.5</v>
      </c>
      <c r="N121" s="38">
        <v>0</v>
      </c>
      <c r="O121" s="39">
        <f t="shared" si="34"/>
        <v>15</v>
      </c>
      <c r="P121" s="5">
        <f t="shared" si="35"/>
        <v>12</v>
      </c>
      <c r="Q121" s="5">
        <f t="shared" si="36"/>
        <v>12</v>
      </c>
      <c r="R121" s="24">
        <f t="shared" si="37"/>
        <v>3</v>
      </c>
      <c r="S121" s="12">
        <v>0</v>
      </c>
    </row>
    <row r="122" spans="1:19">
      <c r="A122" s="12" t="s">
        <v>146</v>
      </c>
      <c r="B122" s="12">
        <v>10</v>
      </c>
      <c r="C122" s="12">
        <v>0</v>
      </c>
      <c r="D122" s="12">
        <v>0</v>
      </c>
      <c r="E122" s="12">
        <v>0</v>
      </c>
      <c r="F122" s="12">
        <v>1</v>
      </c>
      <c r="G122" s="12">
        <f t="shared" si="30"/>
        <v>0.25</v>
      </c>
      <c r="H122" s="12">
        <v>1.75</v>
      </c>
      <c r="I122" s="12">
        <v>12</v>
      </c>
      <c r="J122" s="12">
        <f t="shared" si="31"/>
        <v>22</v>
      </c>
      <c r="K122" s="12">
        <f t="shared" si="32"/>
        <v>12.571428571428571</v>
      </c>
      <c r="L122" s="12">
        <v>0</v>
      </c>
      <c r="M122" s="12">
        <f t="shared" si="33"/>
        <v>13.25</v>
      </c>
      <c r="N122" s="38">
        <v>0</v>
      </c>
      <c r="O122" s="39">
        <f t="shared" si="34"/>
        <v>10.5</v>
      </c>
      <c r="P122" s="5">
        <f t="shared" si="35"/>
        <v>11.5</v>
      </c>
      <c r="Q122" s="5">
        <f t="shared" si="36"/>
        <v>11.5</v>
      </c>
      <c r="R122" s="24">
        <f t="shared" si="37"/>
        <v>-1</v>
      </c>
      <c r="S122" s="12">
        <v>0</v>
      </c>
    </row>
    <row r="123" spans="1:19">
      <c r="A123" s="12" t="s">
        <v>147</v>
      </c>
      <c r="B123" s="12">
        <v>9</v>
      </c>
      <c r="C123" s="12">
        <v>0</v>
      </c>
      <c r="D123" s="12">
        <v>0</v>
      </c>
      <c r="E123" s="12">
        <v>0</v>
      </c>
      <c r="F123" s="12">
        <v>1</v>
      </c>
      <c r="G123" s="12">
        <f t="shared" si="30"/>
        <v>0.25</v>
      </c>
      <c r="H123" s="12">
        <v>1.25</v>
      </c>
      <c r="I123" s="12">
        <v>12</v>
      </c>
      <c r="J123" s="12">
        <f t="shared" si="31"/>
        <v>21</v>
      </c>
      <c r="K123" s="12">
        <f t="shared" si="32"/>
        <v>16.8</v>
      </c>
      <c r="L123" s="12">
        <v>0</v>
      </c>
      <c r="M123" s="12">
        <f t="shared" si="33"/>
        <v>14.75</v>
      </c>
      <c r="N123" s="38">
        <v>0</v>
      </c>
      <c r="O123" s="39">
        <f t="shared" si="34"/>
        <v>7.5</v>
      </c>
      <c r="P123" s="5">
        <f t="shared" si="35"/>
        <v>13.5</v>
      </c>
      <c r="Q123" s="5">
        <f t="shared" si="36"/>
        <v>13.5</v>
      </c>
      <c r="R123" s="24">
        <f t="shared" si="37"/>
        <v>-6</v>
      </c>
      <c r="S123" s="12">
        <v>0</v>
      </c>
    </row>
    <row r="124" spans="1:19">
      <c r="A124" s="12" t="s">
        <v>135</v>
      </c>
      <c r="B124" s="12">
        <v>8</v>
      </c>
      <c r="C124" s="12">
        <v>0</v>
      </c>
      <c r="D124" s="12">
        <v>0</v>
      </c>
      <c r="E124" s="12">
        <v>0</v>
      </c>
      <c r="F124" s="12">
        <v>2</v>
      </c>
      <c r="G124" s="12">
        <f t="shared" si="30"/>
        <v>0.5</v>
      </c>
      <c r="H124" s="12">
        <v>1</v>
      </c>
      <c r="I124" s="12">
        <v>10</v>
      </c>
      <c r="J124" s="12">
        <f t="shared" si="31"/>
        <v>18</v>
      </c>
      <c r="K124" s="12">
        <f t="shared" si="32"/>
        <v>18</v>
      </c>
      <c r="L124" s="12">
        <v>0</v>
      </c>
      <c r="M124" s="12">
        <f t="shared" si="33"/>
        <v>13</v>
      </c>
      <c r="N124" s="38">
        <v>0</v>
      </c>
      <c r="O124" s="39">
        <f t="shared" si="34"/>
        <v>6</v>
      </c>
      <c r="P124" s="5">
        <f t="shared" si="35"/>
        <v>12</v>
      </c>
      <c r="Q124" s="5">
        <f t="shared" si="36"/>
        <v>12</v>
      </c>
      <c r="R124" s="24">
        <f t="shared" si="37"/>
        <v>-6</v>
      </c>
      <c r="S124" s="12">
        <v>0</v>
      </c>
    </row>
    <row r="125" spans="1:19">
      <c r="A125" s="12" t="s">
        <v>136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f t="shared" si="30"/>
        <v>0</v>
      </c>
      <c r="H125" s="12">
        <v>0.75</v>
      </c>
      <c r="I125" s="12">
        <v>0</v>
      </c>
      <c r="J125" s="12">
        <f t="shared" si="31"/>
        <v>0</v>
      </c>
      <c r="K125" s="12">
        <f t="shared" si="32"/>
        <v>0</v>
      </c>
      <c r="L125" s="12">
        <v>0</v>
      </c>
      <c r="M125" s="12">
        <f t="shared" si="33"/>
        <v>-3.75</v>
      </c>
      <c r="N125" s="38">
        <v>0</v>
      </c>
      <c r="O125" s="39">
        <f t="shared" si="34"/>
        <v>4.5</v>
      </c>
      <c r="P125" s="5">
        <f t="shared" si="35"/>
        <v>-4.5</v>
      </c>
      <c r="Q125" s="5">
        <f t="shared" si="36"/>
        <v>0</v>
      </c>
      <c r="R125" s="24">
        <f t="shared" si="37"/>
        <v>4.5</v>
      </c>
      <c r="S125" s="12">
        <v>0</v>
      </c>
    </row>
    <row r="126" spans="1:19">
      <c r="A126" s="12" t="s">
        <v>149</v>
      </c>
      <c r="B126" s="12">
        <v>2</v>
      </c>
      <c r="C126" s="12">
        <v>0</v>
      </c>
      <c r="D126" s="12">
        <v>0</v>
      </c>
      <c r="E126" s="12">
        <v>0</v>
      </c>
      <c r="F126" s="12">
        <v>1</v>
      </c>
      <c r="G126" s="12">
        <f t="shared" si="30"/>
        <v>0.25</v>
      </c>
      <c r="H126" s="12">
        <v>0.5</v>
      </c>
      <c r="I126" s="12">
        <v>12</v>
      </c>
      <c r="J126" s="12">
        <f t="shared" si="31"/>
        <v>14</v>
      </c>
      <c r="K126" s="12">
        <f t="shared" si="32"/>
        <v>28</v>
      </c>
      <c r="L126" s="12">
        <v>0</v>
      </c>
      <c r="M126" s="12">
        <f t="shared" si="33"/>
        <v>11.5</v>
      </c>
      <c r="N126" s="38">
        <v>0</v>
      </c>
      <c r="O126" s="39">
        <f t="shared" si="34"/>
        <v>3</v>
      </c>
      <c r="P126" s="5">
        <f t="shared" si="35"/>
        <v>11</v>
      </c>
      <c r="Q126" s="5">
        <f t="shared" si="36"/>
        <v>11</v>
      </c>
      <c r="R126" s="24">
        <f t="shared" si="37"/>
        <v>-8</v>
      </c>
      <c r="S126" s="12">
        <v>0</v>
      </c>
    </row>
    <row r="127" spans="1:19">
      <c r="A127" s="12" t="s">
        <v>150</v>
      </c>
      <c r="B127" s="12">
        <v>4</v>
      </c>
      <c r="C127" s="12">
        <v>0</v>
      </c>
      <c r="D127" s="12">
        <v>0</v>
      </c>
      <c r="E127" s="12">
        <v>0</v>
      </c>
      <c r="F127" s="12">
        <v>1</v>
      </c>
      <c r="G127" s="12">
        <f t="shared" si="30"/>
        <v>0.25</v>
      </c>
      <c r="H127" s="12">
        <v>1</v>
      </c>
      <c r="I127" s="12">
        <v>16</v>
      </c>
      <c r="J127" s="12">
        <f t="shared" si="31"/>
        <v>20</v>
      </c>
      <c r="K127" s="12">
        <f t="shared" si="32"/>
        <v>20</v>
      </c>
      <c r="L127" s="12">
        <v>0</v>
      </c>
      <c r="M127" s="12">
        <f t="shared" si="33"/>
        <v>15</v>
      </c>
      <c r="N127" s="38">
        <v>0</v>
      </c>
      <c r="O127" s="39">
        <f t="shared" si="34"/>
        <v>6</v>
      </c>
      <c r="P127" s="5">
        <f t="shared" si="35"/>
        <v>14</v>
      </c>
      <c r="Q127" s="5">
        <f t="shared" si="36"/>
        <v>14</v>
      </c>
      <c r="R127" s="24">
        <f t="shared" si="37"/>
        <v>-8</v>
      </c>
      <c r="S127" s="12">
        <v>1</v>
      </c>
    </row>
    <row r="128" spans="1:19">
      <c r="A128" s="12" t="s">
        <v>151</v>
      </c>
      <c r="B128" s="12">
        <v>6</v>
      </c>
      <c r="C128" s="12">
        <v>0</v>
      </c>
      <c r="D128" s="12">
        <v>0</v>
      </c>
      <c r="E128" s="12">
        <v>0</v>
      </c>
      <c r="F128" s="12">
        <v>3</v>
      </c>
      <c r="G128" s="12">
        <f t="shared" si="30"/>
        <v>0.75</v>
      </c>
      <c r="H128" s="12">
        <v>2</v>
      </c>
      <c r="I128" s="12">
        <v>16</v>
      </c>
      <c r="J128" s="12">
        <f t="shared" si="31"/>
        <v>22</v>
      </c>
      <c r="K128" s="12">
        <f t="shared" si="32"/>
        <v>11</v>
      </c>
      <c r="L128" s="12">
        <v>0</v>
      </c>
      <c r="M128" s="12">
        <f t="shared" si="33"/>
        <v>12</v>
      </c>
      <c r="N128" s="38">
        <v>0</v>
      </c>
      <c r="O128" s="39">
        <f t="shared" si="34"/>
        <v>12</v>
      </c>
      <c r="P128" s="5">
        <f t="shared" si="35"/>
        <v>10</v>
      </c>
      <c r="Q128" s="5">
        <f t="shared" si="36"/>
        <v>10</v>
      </c>
      <c r="R128" s="24">
        <f t="shared" si="37"/>
        <v>2</v>
      </c>
      <c r="S128" s="12">
        <v>2</v>
      </c>
    </row>
    <row r="129" spans="1:19">
      <c r="A129" s="12" t="s">
        <v>152</v>
      </c>
      <c r="B129" s="12">
        <v>6</v>
      </c>
      <c r="C129" s="12">
        <v>0</v>
      </c>
      <c r="D129" s="12">
        <v>0</v>
      </c>
      <c r="E129" s="12">
        <v>0</v>
      </c>
      <c r="F129" s="12">
        <v>2</v>
      </c>
      <c r="G129" s="12">
        <f t="shared" si="30"/>
        <v>0.5</v>
      </c>
      <c r="H129" s="12">
        <v>2</v>
      </c>
      <c r="I129" s="12">
        <v>16</v>
      </c>
      <c r="J129" s="12">
        <f t="shared" si="31"/>
        <v>22</v>
      </c>
      <c r="K129" s="12">
        <f t="shared" si="32"/>
        <v>11</v>
      </c>
      <c r="L129" s="12">
        <v>0</v>
      </c>
      <c r="M129" s="12">
        <f t="shared" si="33"/>
        <v>12</v>
      </c>
      <c r="N129" s="38">
        <v>0</v>
      </c>
      <c r="O129" s="39">
        <f t="shared" si="34"/>
        <v>12</v>
      </c>
      <c r="P129" s="5">
        <f t="shared" si="35"/>
        <v>10</v>
      </c>
      <c r="Q129" s="5">
        <f t="shared" si="36"/>
        <v>10</v>
      </c>
      <c r="R129" s="24">
        <f t="shared" si="37"/>
        <v>2</v>
      </c>
      <c r="S129" s="12">
        <v>3</v>
      </c>
    </row>
    <row r="130" spans="1:19">
      <c r="A130" s="12" t="s">
        <v>153</v>
      </c>
      <c r="B130" s="12">
        <v>6</v>
      </c>
      <c r="C130" s="12">
        <v>0</v>
      </c>
      <c r="D130" s="12">
        <v>0</v>
      </c>
      <c r="E130" s="12">
        <v>0</v>
      </c>
      <c r="F130" s="12">
        <v>6</v>
      </c>
      <c r="G130" s="12">
        <f t="shared" si="30"/>
        <v>1.5</v>
      </c>
      <c r="H130" s="12">
        <v>3</v>
      </c>
      <c r="I130" s="12">
        <v>24</v>
      </c>
      <c r="J130" s="12">
        <f t="shared" si="31"/>
        <v>30</v>
      </c>
      <c r="K130" s="12">
        <f t="shared" si="32"/>
        <v>10</v>
      </c>
      <c r="L130" s="12">
        <v>0</v>
      </c>
      <c r="M130" s="12">
        <f t="shared" si="33"/>
        <v>15</v>
      </c>
      <c r="N130" s="38">
        <v>0</v>
      </c>
      <c r="O130" s="39">
        <f t="shared" si="34"/>
        <v>18</v>
      </c>
      <c r="P130" s="5">
        <f t="shared" si="35"/>
        <v>12</v>
      </c>
      <c r="Q130" s="5">
        <f t="shared" si="36"/>
        <v>12</v>
      </c>
      <c r="R130" s="24">
        <f t="shared" si="37"/>
        <v>6</v>
      </c>
      <c r="S130" s="12">
        <v>4</v>
      </c>
    </row>
    <row r="131" spans="1:19">
      <c r="A131" s="12" t="s">
        <v>154</v>
      </c>
      <c r="B131" s="12">
        <v>6</v>
      </c>
      <c r="C131" s="12">
        <v>0</v>
      </c>
      <c r="D131" s="12">
        <v>0</v>
      </c>
      <c r="E131" s="12">
        <v>0</v>
      </c>
      <c r="F131" s="12">
        <v>3</v>
      </c>
      <c r="G131" s="12">
        <f t="shared" si="30"/>
        <v>0.75</v>
      </c>
      <c r="H131" s="12">
        <v>3</v>
      </c>
      <c r="I131" s="12">
        <v>24</v>
      </c>
      <c r="J131" s="12">
        <f t="shared" si="31"/>
        <v>30</v>
      </c>
      <c r="K131" s="12">
        <f t="shared" si="32"/>
        <v>10</v>
      </c>
      <c r="L131" s="12">
        <v>0</v>
      </c>
      <c r="M131" s="12">
        <f t="shared" si="33"/>
        <v>15</v>
      </c>
      <c r="N131" s="38">
        <v>0</v>
      </c>
      <c r="O131" s="39">
        <f t="shared" si="34"/>
        <v>18</v>
      </c>
      <c r="P131" s="5">
        <f t="shared" si="35"/>
        <v>12</v>
      </c>
      <c r="Q131" s="5">
        <f t="shared" si="36"/>
        <v>12</v>
      </c>
      <c r="R131" s="24">
        <f t="shared" si="37"/>
        <v>6</v>
      </c>
      <c r="S131" s="12">
        <v>4</v>
      </c>
    </row>
    <row r="132" spans="1:19">
      <c r="A132" s="5" t="s">
        <v>155</v>
      </c>
      <c r="B132" s="5">
        <v>7</v>
      </c>
      <c r="C132" s="5">
        <v>0</v>
      </c>
      <c r="D132" s="5">
        <v>0</v>
      </c>
      <c r="E132" s="5">
        <v>0</v>
      </c>
      <c r="F132" s="5">
        <v>1</v>
      </c>
      <c r="G132" s="5">
        <f t="shared" si="30"/>
        <v>0.25</v>
      </c>
      <c r="H132" s="5">
        <v>2</v>
      </c>
      <c r="I132" s="5">
        <v>16</v>
      </c>
      <c r="J132" s="5">
        <f t="shared" si="31"/>
        <v>23</v>
      </c>
      <c r="K132" s="5">
        <f t="shared" si="32"/>
        <v>11.5</v>
      </c>
      <c r="L132" s="5">
        <v>0</v>
      </c>
      <c r="M132" s="5">
        <f t="shared" si="33"/>
        <v>13</v>
      </c>
      <c r="N132" s="21">
        <v>0</v>
      </c>
      <c r="O132" s="22">
        <f t="shared" si="34"/>
        <v>12</v>
      </c>
      <c r="P132" s="5">
        <f t="shared" si="35"/>
        <v>11</v>
      </c>
      <c r="Q132" s="5">
        <f t="shared" si="36"/>
        <v>11</v>
      </c>
      <c r="R132" s="24">
        <f t="shared" si="37"/>
        <v>1</v>
      </c>
      <c r="S132" s="12">
        <v>3</v>
      </c>
    </row>
    <row r="133" spans="1:19">
      <c r="A133" s="5" t="s">
        <v>156</v>
      </c>
      <c r="B133" s="5">
        <v>6</v>
      </c>
      <c r="C133" s="5">
        <v>0</v>
      </c>
      <c r="D133" s="5">
        <v>0</v>
      </c>
      <c r="E133" s="5">
        <v>0</v>
      </c>
      <c r="F133" s="5">
        <v>3</v>
      </c>
      <c r="G133" s="5">
        <f t="shared" si="30"/>
        <v>0.75</v>
      </c>
      <c r="H133" s="5">
        <v>1.5</v>
      </c>
      <c r="I133" s="5">
        <v>16</v>
      </c>
      <c r="J133" s="5">
        <f t="shared" si="31"/>
        <v>22</v>
      </c>
      <c r="K133" s="5">
        <f t="shared" si="32"/>
        <v>14.666666666666666</v>
      </c>
      <c r="L133" s="5">
        <v>0</v>
      </c>
      <c r="M133" s="5">
        <f t="shared" si="33"/>
        <v>14.5</v>
      </c>
      <c r="N133" s="21">
        <v>0</v>
      </c>
      <c r="O133" s="22">
        <f t="shared" si="34"/>
        <v>9</v>
      </c>
      <c r="P133" s="5">
        <f t="shared" si="35"/>
        <v>13</v>
      </c>
      <c r="Q133" s="5">
        <f t="shared" si="36"/>
        <v>13</v>
      </c>
      <c r="R133" s="24">
        <f t="shared" si="37"/>
        <v>-4</v>
      </c>
      <c r="S133" s="12">
        <v>2</v>
      </c>
    </row>
    <row r="134" spans="1:19">
      <c r="A134" s="5" t="s">
        <v>157</v>
      </c>
      <c r="B134" s="5">
        <v>4</v>
      </c>
      <c r="C134" s="5">
        <v>0</v>
      </c>
      <c r="D134" s="5">
        <v>0</v>
      </c>
      <c r="E134" s="5">
        <v>0</v>
      </c>
      <c r="F134" s="5">
        <v>1</v>
      </c>
      <c r="G134" s="5">
        <f t="shared" si="30"/>
        <v>0.25</v>
      </c>
      <c r="H134" s="5">
        <v>1</v>
      </c>
      <c r="I134" s="5">
        <v>12</v>
      </c>
      <c r="J134" s="5">
        <f t="shared" si="31"/>
        <v>16</v>
      </c>
      <c r="K134" s="5">
        <f t="shared" si="32"/>
        <v>16</v>
      </c>
      <c r="L134" s="5">
        <v>0</v>
      </c>
      <c r="M134" s="5">
        <f t="shared" si="33"/>
        <v>11</v>
      </c>
      <c r="N134" s="21">
        <v>0</v>
      </c>
      <c r="O134" s="22">
        <f t="shared" si="34"/>
        <v>6</v>
      </c>
      <c r="P134" s="5">
        <f t="shared" si="35"/>
        <v>10</v>
      </c>
      <c r="Q134" s="5">
        <f t="shared" si="36"/>
        <v>10</v>
      </c>
      <c r="R134" s="24">
        <f t="shared" si="37"/>
        <v>-4</v>
      </c>
      <c r="S134" s="12">
        <v>1</v>
      </c>
    </row>
    <row r="135" spans="1:19">
      <c r="A135" s="5" t="s">
        <v>158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si="30"/>
        <v>0</v>
      </c>
      <c r="H135" s="5">
        <v>0.5</v>
      </c>
      <c r="I135" s="5">
        <v>8</v>
      </c>
      <c r="J135" s="5">
        <f t="shared" si="31"/>
        <v>8</v>
      </c>
      <c r="K135" s="5">
        <f t="shared" si="32"/>
        <v>16</v>
      </c>
      <c r="L135" s="5">
        <v>0</v>
      </c>
      <c r="M135" s="5">
        <f t="shared" si="33"/>
        <v>5.5</v>
      </c>
      <c r="N135" s="21">
        <v>0</v>
      </c>
      <c r="O135" s="22">
        <f t="shared" si="34"/>
        <v>3</v>
      </c>
      <c r="P135" s="5">
        <f t="shared" si="35"/>
        <v>5</v>
      </c>
      <c r="Q135" s="5">
        <f t="shared" si="36"/>
        <v>5</v>
      </c>
      <c r="R135" s="24">
        <f t="shared" si="37"/>
        <v>-2</v>
      </c>
      <c r="S135" s="12">
        <v>0</v>
      </c>
    </row>
    <row r="136" spans="1:19">
      <c r="A136" s="5" t="s">
        <v>155</v>
      </c>
      <c r="B136" s="5">
        <v>8</v>
      </c>
      <c r="C136" s="5">
        <v>0</v>
      </c>
      <c r="D136" s="5">
        <v>0</v>
      </c>
      <c r="E136" s="5">
        <v>0</v>
      </c>
      <c r="F136" s="5">
        <v>0</v>
      </c>
      <c r="G136" s="5">
        <f t="shared" si="30"/>
        <v>0</v>
      </c>
      <c r="H136" s="5">
        <v>0.75</v>
      </c>
      <c r="I136" s="5">
        <v>11</v>
      </c>
      <c r="J136" s="5">
        <f t="shared" si="31"/>
        <v>19</v>
      </c>
      <c r="K136" s="5">
        <f t="shared" si="32"/>
        <v>25.333333333333332</v>
      </c>
      <c r="L136" s="5">
        <v>0</v>
      </c>
      <c r="M136" s="5">
        <f t="shared" si="33"/>
        <v>15.25</v>
      </c>
      <c r="N136" s="21">
        <v>0</v>
      </c>
      <c r="O136" s="22">
        <f t="shared" si="34"/>
        <v>4.5</v>
      </c>
      <c r="P136" s="5">
        <f t="shared" si="35"/>
        <v>14.5</v>
      </c>
      <c r="Q136" s="5">
        <f t="shared" si="36"/>
        <v>14.5</v>
      </c>
      <c r="R136" s="24">
        <f t="shared" si="37"/>
        <v>-10</v>
      </c>
      <c r="S136" s="12">
        <v>0</v>
      </c>
    </row>
    <row r="137" spans="1:19">
      <c r="A137" s="5" t="s">
        <v>156</v>
      </c>
      <c r="B137" s="5">
        <v>20</v>
      </c>
      <c r="C137" s="5">
        <v>0</v>
      </c>
      <c r="D137" s="5">
        <v>0</v>
      </c>
      <c r="E137" s="5">
        <v>2</v>
      </c>
      <c r="F137" s="5">
        <v>1</v>
      </c>
      <c r="G137" s="5">
        <f t="shared" si="30"/>
        <v>0.75</v>
      </c>
      <c r="H137" s="5">
        <v>2</v>
      </c>
      <c r="I137" s="5">
        <v>15</v>
      </c>
      <c r="J137" s="5">
        <f t="shared" si="31"/>
        <v>35</v>
      </c>
      <c r="K137" s="5">
        <f t="shared" si="32"/>
        <v>17.5</v>
      </c>
      <c r="L137" s="5">
        <v>0</v>
      </c>
      <c r="M137" s="5">
        <f t="shared" si="33"/>
        <v>25</v>
      </c>
      <c r="N137" s="21">
        <v>0</v>
      </c>
      <c r="O137" s="22">
        <f t="shared" si="34"/>
        <v>12</v>
      </c>
      <c r="P137" s="5">
        <f t="shared" si="35"/>
        <v>23</v>
      </c>
      <c r="Q137" s="5">
        <f t="shared" si="36"/>
        <v>23</v>
      </c>
      <c r="R137" s="24">
        <f t="shared" si="37"/>
        <v>-11</v>
      </c>
      <c r="S137" s="12">
        <v>2</v>
      </c>
    </row>
    <row r="138" spans="1:19">
      <c r="A138" s="5" t="s">
        <v>157</v>
      </c>
      <c r="B138" s="5">
        <v>27</v>
      </c>
      <c r="C138" s="5">
        <v>0</v>
      </c>
      <c r="D138" s="5">
        <v>0</v>
      </c>
      <c r="E138" s="5">
        <v>1</v>
      </c>
      <c r="F138" s="5">
        <v>1</v>
      </c>
      <c r="G138" s="5">
        <f t="shared" si="30"/>
        <v>0.5</v>
      </c>
      <c r="H138" s="5">
        <v>3</v>
      </c>
      <c r="I138" s="5">
        <v>19</v>
      </c>
      <c r="J138" s="5">
        <f t="shared" si="31"/>
        <v>46</v>
      </c>
      <c r="K138" s="5">
        <f t="shared" si="32"/>
        <v>15.333333333333334</v>
      </c>
      <c r="L138" s="5">
        <v>0</v>
      </c>
      <c r="M138" s="5">
        <f t="shared" si="33"/>
        <v>31</v>
      </c>
      <c r="N138" s="21">
        <v>0</v>
      </c>
      <c r="O138" s="22">
        <f t="shared" si="34"/>
        <v>18</v>
      </c>
      <c r="P138" s="5">
        <f t="shared" si="35"/>
        <v>28</v>
      </c>
      <c r="Q138" s="5">
        <f t="shared" si="36"/>
        <v>28</v>
      </c>
      <c r="R138" s="24">
        <f t="shared" si="37"/>
        <v>-10</v>
      </c>
      <c r="S138" s="12">
        <v>4</v>
      </c>
    </row>
    <row r="139" spans="1:19">
      <c r="A139" s="5" t="s">
        <v>158</v>
      </c>
      <c r="B139" s="5">
        <v>22</v>
      </c>
      <c r="C139" s="5">
        <v>0</v>
      </c>
      <c r="D139" s="5">
        <v>0</v>
      </c>
      <c r="E139" s="5">
        <v>1</v>
      </c>
      <c r="F139" s="5">
        <v>2</v>
      </c>
      <c r="G139" s="5">
        <f t="shared" si="30"/>
        <v>0.75</v>
      </c>
      <c r="H139" s="5">
        <v>3</v>
      </c>
      <c r="I139" s="5">
        <v>32</v>
      </c>
      <c r="J139" s="5">
        <f t="shared" si="31"/>
        <v>54</v>
      </c>
      <c r="K139" s="5">
        <f t="shared" si="32"/>
        <v>18</v>
      </c>
      <c r="L139" s="5">
        <v>0</v>
      </c>
      <c r="M139" s="5">
        <f t="shared" si="33"/>
        <v>39</v>
      </c>
      <c r="N139" s="21">
        <v>0</v>
      </c>
      <c r="O139" s="22">
        <f t="shared" si="34"/>
        <v>18</v>
      </c>
      <c r="P139" s="5">
        <f t="shared" si="35"/>
        <v>36</v>
      </c>
      <c r="Q139" s="5">
        <f t="shared" si="36"/>
        <v>36</v>
      </c>
      <c r="R139" s="24">
        <f t="shared" si="37"/>
        <v>-18</v>
      </c>
      <c r="S139" s="12">
        <v>4</v>
      </c>
    </row>
    <row r="140" spans="1:19">
      <c r="A140" s="5" t="s">
        <v>159</v>
      </c>
      <c r="B140" s="5">
        <v>21</v>
      </c>
      <c r="C140" s="5">
        <v>0</v>
      </c>
      <c r="D140" s="5">
        <v>0</v>
      </c>
      <c r="E140" s="5">
        <v>6</v>
      </c>
      <c r="F140" s="5">
        <v>6</v>
      </c>
      <c r="G140" s="5">
        <f t="shared" si="30"/>
        <v>3</v>
      </c>
      <c r="H140" s="5">
        <v>4</v>
      </c>
      <c r="I140" s="5">
        <v>27</v>
      </c>
      <c r="J140" s="5">
        <f t="shared" si="31"/>
        <v>48</v>
      </c>
      <c r="K140" s="5">
        <f t="shared" si="32"/>
        <v>12</v>
      </c>
      <c r="L140" s="5">
        <v>0</v>
      </c>
      <c r="M140" s="5">
        <f t="shared" si="33"/>
        <v>28</v>
      </c>
      <c r="N140" s="21">
        <v>0</v>
      </c>
      <c r="O140" s="22">
        <f t="shared" si="34"/>
        <v>24</v>
      </c>
      <c r="P140" s="5">
        <f t="shared" si="35"/>
        <v>24</v>
      </c>
      <c r="Q140" s="5">
        <f t="shared" si="36"/>
        <v>24</v>
      </c>
      <c r="R140" s="24">
        <f t="shared" si="37"/>
        <v>0</v>
      </c>
      <c r="S140" s="12">
        <v>4</v>
      </c>
    </row>
    <row r="141" spans="1:19">
      <c r="A141" s="5" t="s">
        <v>160</v>
      </c>
      <c r="B141" s="5">
        <v>24</v>
      </c>
      <c r="C141" s="5">
        <v>0</v>
      </c>
      <c r="D141" s="5">
        <v>0</v>
      </c>
      <c r="E141" s="5">
        <v>4</v>
      </c>
      <c r="F141" s="5">
        <v>4</v>
      </c>
      <c r="G141" s="5">
        <f t="shared" si="30"/>
        <v>2</v>
      </c>
      <c r="H141" s="5">
        <v>4</v>
      </c>
      <c r="I141" s="5">
        <v>27</v>
      </c>
      <c r="J141" s="5">
        <f t="shared" si="31"/>
        <v>51</v>
      </c>
      <c r="K141" s="5">
        <f t="shared" si="32"/>
        <v>12.75</v>
      </c>
      <c r="L141" s="5">
        <v>0</v>
      </c>
      <c r="M141" s="5">
        <f t="shared" si="33"/>
        <v>31</v>
      </c>
      <c r="N141" s="21">
        <v>0</v>
      </c>
      <c r="O141" s="22">
        <f t="shared" si="34"/>
        <v>24</v>
      </c>
      <c r="P141" s="5">
        <f t="shared" si="35"/>
        <v>27</v>
      </c>
      <c r="Q141" s="5">
        <f t="shared" si="36"/>
        <v>27</v>
      </c>
      <c r="R141" s="24">
        <f t="shared" si="37"/>
        <v>-3</v>
      </c>
      <c r="S141" s="12">
        <v>4</v>
      </c>
    </row>
    <row r="142" spans="1:19">
      <c r="A142" s="5" t="s">
        <v>161</v>
      </c>
      <c r="B142" s="5">
        <v>25</v>
      </c>
      <c r="C142" s="5">
        <v>0</v>
      </c>
      <c r="D142" s="5">
        <v>0</v>
      </c>
      <c r="E142" s="5">
        <v>3</v>
      </c>
      <c r="F142" s="5">
        <v>3</v>
      </c>
      <c r="G142" s="5">
        <f t="shared" si="30"/>
        <v>1.5</v>
      </c>
      <c r="H142" s="5">
        <v>4</v>
      </c>
      <c r="I142" s="5">
        <v>21</v>
      </c>
      <c r="J142" s="5">
        <f t="shared" si="31"/>
        <v>46</v>
      </c>
      <c r="K142" s="5">
        <f t="shared" si="32"/>
        <v>11.5</v>
      </c>
      <c r="L142" s="5">
        <v>0</v>
      </c>
      <c r="M142" s="5">
        <f t="shared" si="33"/>
        <v>26</v>
      </c>
      <c r="N142" s="21">
        <v>0</v>
      </c>
      <c r="O142" s="22">
        <f t="shared" si="34"/>
        <v>24</v>
      </c>
      <c r="P142" s="5">
        <f t="shared" si="35"/>
        <v>22</v>
      </c>
      <c r="Q142" s="5">
        <f t="shared" si="36"/>
        <v>22</v>
      </c>
      <c r="R142" s="24">
        <f t="shared" si="37"/>
        <v>2</v>
      </c>
      <c r="S142" s="12">
        <v>4</v>
      </c>
    </row>
    <row r="143" spans="1:19">
      <c r="A143" s="5" t="s">
        <v>162</v>
      </c>
      <c r="B143" s="5">
        <v>20</v>
      </c>
      <c r="C143" s="5">
        <v>0</v>
      </c>
      <c r="D143" s="5">
        <v>0</v>
      </c>
      <c r="E143" s="5">
        <v>3</v>
      </c>
      <c r="F143" s="5">
        <v>4</v>
      </c>
      <c r="G143" s="5">
        <f t="shared" si="30"/>
        <v>1.75</v>
      </c>
      <c r="H143" s="5">
        <v>4</v>
      </c>
      <c r="I143" s="5">
        <v>21</v>
      </c>
      <c r="J143" s="5">
        <f t="shared" si="31"/>
        <v>41</v>
      </c>
      <c r="K143" s="5">
        <f t="shared" si="32"/>
        <v>10.25</v>
      </c>
      <c r="L143" s="5">
        <v>0</v>
      </c>
      <c r="M143" s="5">
        <f t="shared" si="33"/>
        <v>21</v>
      </c>
      <c r="N143" s="21">
        <v>0</v>
      </c>
      <c r="O143" s="22">
        <f t="shared" si="34"/>
        <v>24</v>
      </c>
      <c r="P143" s="5">
        <f t="shared" si="35"/>
        <v>17</v>
      </c>
      <c r="Q143" s="5">
        <f t="shared" si="36"/>
        <v>17</v>
      </c>
      <c r="R143" s="24">
        <f t="shared" si="37"/>
        <v>7</v>
      </c>
      <c r="S143" s="12">
        <v>4</v>
      </c>
    </row>
    <row r="144" spans="1:19">
      <c r="A144" s="5" t="s">
        <v>163</v>
      </c>
      <c r="B144" s="5">
        <v>13</v>
      </c>
      <c r="C144" s="5">
        <v>0</v>
      </c>
      <c r="D144" s="5">
        <v>0</v>
      </c>
      <c r="E144" s="5">
        <v>2</v>
      </c>
      <c r="F144" s="5">
        <v>2</v>
      </c>
      <c r="G144" s="5">
        <f t="shared" si="30"/>
        <v>1</v>
      </c>
      <c r="H144" s="5">
        <v>3</v>
      </c>
      <c r="I144" s="5">
        <v>19</v>
      </c>
      <c r="J144" s="5">
        <f t="shared" si="31"/>
        <v>32</v>
      </c>
      <c r="K144" s="5">
        <f t="shared" si="32"/>
        <v>10.666666666666666</v>
      </c>
      <c r="L144" s="5">
        <v>0</v>
      </c>
      <c r="M144" s="5">
        <f t="shared" si="33"/>
        <v>17</v>
      </c>
      <c r="N144" s="21">
        <v>0</v>
      </c>
      <c r="O144" s="22">
        <f t="shared" si="34"/>
        <v>18</v>
      </c>
      <c r="P144" s="5">
        <f t="shared" si="35"/>
        <v>14</v>
      </c>
      <c r="Q144" s="5">
        <f t="shared" si="36"/>
        <v>14</v>
      </c>
      <c r="R144" s="24">
        <f t="shared" si="37"/>
        <v>4</v>
      </c>
      <c r="S144" s="12">
        <v>3</v>
      </c>
    </row>
    <row r="145" spans="1:19">
      <c r="A145" s="5" t="s">
        <v>164</v>
      </c>
      <c r="B145" s="5">
        <v>9</v>
      </c>
      <c r="C145" s="5">
        <v>0</v>
      </c>
      <c r="D145" s="5">
        <v>0</v>
      </c>
      <c r="E145" s="5">
        <v>1</v>
      </c>
      <c r="F145" s="5">
        <v>2</v>
      </c>
      <c r="G145" s="5">
        <f t="shared" si="30"/>
        <v>0.75</v>
      </c>
      <c r="H145" s="5">
        <v>2</v>
      </c>
      <c r="I145" s="5">
        <v>13</v>
      </c>
      <c r="J145" s="5">
        <f t="shared" si="31"/>
        <v>22</v>
      </c>
      <c r="K145" s="5">
        <f t="shared" si="32"/>
        <v>11</v>
      </c>
      <c r="L145" s="5">
        <v>0</v>
      </c>
      <c r="M145" s="5">
        <f t="shared" si="33"/>
        <v>12</v>
      </c>
      <c r="N145" s="21">
        <v>0</v>
      </c>
      <c r="O145" s="22">
        <f t="shared" si="34"/>
        <v>12</v>
      </c>
      <c r="P145" s="5">
        <f t="shared" si="35"/>
        <v>10</v>
      </c>
      <c r="Q145" s="5">
        <f t="shared" si="36"/>
        <v>10</v>
      </c>
      <c r="R145" s="24">
        <f t="shared" si="37"/>
        <v>2</v>
      </c>
      <c r="S145" s="12">
        <v>2</v>
      </c>
    </row>
    <row r="146" spans="1:19">
      <c r="A146" s="5" t="s">
        <v>165</v>
      </c>
      <c r="B146" s="5">
        <v>4</v>
      </c>
      <c r="C146" s="5">
        <v>0</v>
      </c>
      <c r="D146" s="5">
        <v>0</v>
      </c>
      <c r="E146" s="5">
        <v>3</v>
      </c>
      <c r="F146" s="5">
        <v>3</v>
      </c>
      <c r="G146" s="5">
        <f t="shared" si="30"/>
        <v>1.5</v>
      </c>
      <c r="H146" s="5">
        <v>1.5</v>
      </c>
      <c r="I146" s="5">
        <v>10</v>
      </c>
      <c r="J146" s="5">
        <f t="shared" si="31"/>
        <v>14</v>
      </c>
      <c r="K146" s="5">
        <f t="shared" si="32"/>
        <v>9.3333333333333339</v>
      </c>
      <c r="L146" s="5">
        <v>0</v>
      </c>
      <c r="M146" s="5">
        <f t="shared" si="33"/>
        <v>6.5</v>
      </c>
      <c r="N146" s="21">
        <v>0</v>
      </c>
      <c r="O146" s="22">
        <f t="shared" si="34"/>
        <v>9</v>
      </c>
      <c r="P146" s="5">
        <f t="shared" si="35"/>
        <v>5</v>
      </c>
      <c r="Q146" s="5">
        <f t="shared" si="36"/>
        <v>5</v>
      </c>
      <c r="R146" s="24">
        <f t="shared" si="37"/>
        <v>4</v>
      </c>
      <c r="S146" s="12">
        <v>2</v>
      </c>
    </row>
    <row r="147" spans="1:19">
      <c r="A147" s="5" t="s">
        <v>166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 t="shared" si="30"/>
        <v>0</v>
      </c>
      <c r="H147" s="5">
        <v>1</v>
      </c>
      <c r="I147" s="5">
        <v>0</v>
      </c>
      <c r="J147" s="5">
        <f t="shared" si="31"/>
        <v>0</v>
      </c>
      <c r="K147" s="5">
        <v>0</v>
      </c>
      <c r="L147" s="5">
        <v>0</v>
      </c>
      <c r="M147" s="5">
        <f t="shared" si="33"/>
        <v>-5</v>
      </c>
      <c r="N147" s="21">
        <v>0</v>
      </c>
      <c r="O147" s="22">
        <f t="shared" si="34"/>
        <v>6</v>
      </c>
      <c r="P147" s="5">
        <f t="shared" si="35"/>
        <v>-6</v>
      </c>
      <c r="Q147" s="5">
        <f t="shared" si="36"/>
        <v>0</v>
      </c>
      <c r="R147" s="24">
        <f t="shared" si="37"/>
        <v>6</v>
      </c>
      <c r="S147" s="12">
        <v>2</v>
      </c>
    </row>
    <row r="148" spans="1:19">
      <c r="A148" s="5" t="s">
        <v>167</v>
      </c>
      <c r="B148" s="5">
        <v>1</v>
      </c>
      <c r="C148" s="5">
        <v>0</v>
      </c>
      <c r="D148" s="5">
        <v>0</v>
      </c>
      <c r="E148" s="5">
        <v>0</v>
      </c>
      <c r="F148" s="5">
        <v>0</v>
      </c>
      <c r="G148" s="5">
        <v>0.5</v>
      </c>
      <c r="H148" s="5">
        <v>0.5</v>
      </c>
      <c r="I148" s="5">
        <v>2</v>
      </c>
      <c r="J148" s="5">
        <f t="shared" si="31"/>
        <v>3</v>
      </c>
      <c r="K148" s="5">
        <f t="shared" si="32"/>
        <v>6</v>
      </c>
      <c r="L148" s="5">
        <v>0</v>
      </c>
      <c r="M148" s="5">
        <f t="shared" si="33"/>
        <v>0.5</v>
      </c>
      <c r="N148" s="21">
        <v>0</v>
      </c>
      <c r="O148" s="22">
        <f t="shared" si="34"/>
        <v>3</v>
      </c>
      <c r="P148" s="5">
        <f t="shared" si="35"/>
        <v>0</v>
      </c>
      <c r="Q148" s="5">
        <f t="shared" si="36"/>
        <v>0</v>
      </c>
      <c r="R148" s="24">
        <f t="shared" si="37"/>
        <v>3</v>
      </c>
      <c r="S148" s="12">
        <v>2</v>
      </c>
    </row>
    <row r="149" spans="1:19">
      <c r="A149" s="32" t="s">
        <v>176</v>
      </c>
      <c r="B149" s="5">
        <v>1</v>
      </c>
      <c r="C149" s="5">
        <v>0</v>
      </c>
      <c r="D149" s="5">
        <v>0</v>
      </c>
      <c r="E149" s="5">
        <v>0</v>
      </c>
      <c r="F149" s="5">
        <v>0</v>
      </c>
      <c r="G149" s="5">
        <v>0.5</v>
      </c>
      <c r="H149" s="5">
        <v>0.5</v>
      </c>
      <c r="I149" s="5">
        <v>2</v>
      </c>
      <c r="J149" s="5">
        <f t="shared" si="31"/>
        <v>3</v>
      </c>
      <c r="K149" s="5">
        <f t="shared" si="32"/>
        <v>6</v>
      </c>
      <c r="L149" s="5">
        <v>0</v>
      </c>
      <c r="M149" s="5">
        <f t="shared" si="33"/>
        <v>0.5</v>
      </c>
      <c r="N149" s="21">
        <v>0</v>
      </c>
      <c r="O149" s="22">
        <f t="shared" si="34"/>
        <v>3</v>
      </c>
      <c r="P149" s="5">
        <f t="shared" si="35"/>
        <v>0</v>
      </c>
      <c r="Q149" s="5">
        <f t="shared" si="36"/>
        <v>0</v>
      </c>
      <c r="R149" s="24">
        <f t="shared" si="37"/>
        <v>3</v>
      </c>
      <c r="S149" s="12">
        <v>2</v>
      </c>
    </row>
    <row r="150" spans="1:19">
      <c r="A150" s="32" t="s">
        <v>168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1</v>
      </c>
      <c r="H150" s="5">
        <v>1</v>
      </c>
      <c r="I150" s="5">
        <v>2</v>
      </c>
      <c r="J150" s="5">
        <f t="shared" si="31"/>
        <v>2</v>
      </c>
      <c r="K150" s="5">
        <f t="shared" si="32"/>
        <v>2</v>
      </c>
      <c r="L150" s="5">
        <v>0</v>
      </c>
      <c r="M150" s="5">
        <f t="shared" si="33"/>
        <v>-3</v>
      </c>
      <c r="N150" s="21">
        <v>0</v>
      </c>
      <c r="O150" s="22">
        <f t="shared" si="34"/>
        <v>6</v>
      </c>
      <c r="P150" s="5">
        <f t="shared" si="35"/>
        <v>-4</v>
      </c>
      <c r="Q150" s="5">
        <f t="shared" si="36"/>
        <v>0</v>
      </c>
      <c r="R150" s="24">
        <f t="shared" si="37"/>
        <v>6</v>
      </c>
      <c r="S150" s="12">
        <v>2</v>
      </c>
    </row>
    <row r="151" spans="1:19">
      <c r="A151" s="32" t="s">
        <v>177</v>
      </c>
      <c r="B151" s="5">
        <v>2</v>
      </c>
      <c r="C151" s="5">
        <v>0</v>
      </c>
      <c r="D151" s="5">
        <v>0</v>
      </c>
      <c r="E151" s="5">
        <v>0</v>
      </c>
      <c r="F151" s="5">
        <v>0</v>
      </c>
      <c r="G151" s="5">
        <v>1</v>
      </c>
      <c r="H151" s="5">
        <v>1</v>
      </c>
      <c r="I151" s="5">
        <v>2</v>
      </c>
      <c r="J151" s="5">
        <f t="shared" si="31"/>
        <v>4</v>
      </c>
      <c r="K151" s="5">
        <f t="shared" si="32"/>
        <v>4</v>
      </c>
      <c r="L151" s="5">
        <v>0</v>
      </c>
      <c r="M151" s="5">
        <f t="shared" si="33"/>
        <v>-1</v>
      </c>
      <c r="N151" s="21">
        <v>0</v>
      </c>
      <c r="O151" s="22">
        <f t="shared" si="34"/>
        <v>6</v>
      </c>
      <c r="P151" s="5">
        <f t="shared" si="35"/>
        <v>-2</v>
      </c>
      <c r="Q151" s="5">
        <f t="shared" si="36"/>
        <v>0</v>
      </c>
      <c r="R151" s="24">
        <f t="shared" si="37"/>
        <v>6</v>
      </c>
      <c r="S151" s="12">
        <v>2</v>
      </c>
    </row>
    <row r="152" spans="1:19">
      <c r="A152" s="32" t="s">
        <v>178</v>
      </c>
      <c r="B152" s="5">
        <v>3</v>
      </c>
      <c r="C152" s="5">
        <v>0</v>
      </c>
      <c r="D152" s="5">
        <v>0</v>
      </c>
      <c r="E152" s="5">
        <v>0</v>
      </c>
      <c r="F152" s="5">
        <v>0</v>
      </c>
      <c r="G152" s="5">
        <v>1.5</v>
      </c>
      <c r="H152" s="5">
        <v>1.5</v>
      </c>
      <c r="I152" s="5">
        <v>4</v>
      </c>
      <c r="J152" s="5">
        <f t="shared" si="31"/>
        <v>7</v>
      </c>
      <c r="K152" s="5">
        <f t="shared" si="32"/>
        <v>4.666666666666667</v>
      </c>
      <c r="L152" s="5">
        <v>0</v>
      </c>
      <c r="M152" s="5">
        <f t="shared" si="33"/>
        <v>-0.5</v>
      </c>
      <c r="N152" s="21">
        <v>0</v>
      </c>
      <c r="O152" s="22">
        <f t="shared" si="34"/>
        <v>9</v>
      </c>
      <c r="P152" s="5">
        <f t="shared" si="35"/>
        <v>-2</v>
      </c>
      <c r="Q152" s="5">
        <f t="shared" si="36"/>
        <v>0</v>
      </c>
      <c r="R152" s="24">
        <f t="shared" si="37"/>
        <v>9</v>
      </c>
      <c r="S152" s="12">
        <v>4</v>
      </c>
    </row>
    <row r="153" spans="1:19">
      <c r="A153" s="32" t="s">
        <v>169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1.5</v>
      </c>
      <c r="H153" s="5">
        <v>1.5</v>
      </c>
      <c r="I153" s="5">
        <v>4</v>
      </c>
      <c r="J153" s="5">
        <f t="shared" si="31"/>
        <v>4</v>
      </c>
      <c r="K153" s="5">
        <f t="shared" si="32"/>
        <v>2.6666666666666665</v>
      </c>
      <c r="L153" s="5">
        <v>0</v>
      </c>
      <c r="M153" s="5">
        <f t="shared" si="33"/>
        <v>-3.5</v>
      </c>
      <c r="N153" s="21">
        <v>0</v>
      </c>
      <c r="O153" s="22">
        <f t="shared" si="34"/>
        <v>9</v>
      </c>
      <c r="P153" s="5">
        <f t="shared" si="35"/>
        <v>-5</v>
      </c>
      <c r="Q153" s="5">
        <f t="shared" si="36"/>
        <v>0</v>
      </c>
      <c r="R153" s="24">
        <f t="shared" si="37"/>
        <v>9</v>
      </c>
      <c r="S153" s="12">
        <v>4</v>
      </c>
    </row>
    <row r="154" spans="1:19">
      <c r="A154" s="32" t="s">
        <v>179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1</v>
      </c>
      <c r="H154" s="5">
        <v>1</v>
      </c>
      <c r="I154" s="5">
        <v>2</v>
      </c>
      <c r="J154" s="5">
        <f t="shared" si="31"/>
        <v>2</v>
      </c>
      <c r="K154" s="5">
        <f t="shared" si="32"/>
        <v>2</v>
      </c>
      <c r="L154" s="5">
        <v>0</v>
      </c>
      <c r="M154" s="5">
        <f t="shared" si="33"/>
        <v>-3</v>
      </c>
      <c r="N154" s="21">
        <v>0</v>
      </c>
      <c r="O154" s="22">
        <f t="shared" si="34"/>
        <v>6</v>
      </c>
      <c r="P154" s="5">
        <f t="shared" si="35"/>
        <v>-4</v>
      </c>
      <c r="Q154" s="5">
        <f t="shared" si="36"/>
        <v>0</v>
      </c>
      <c r="R154" s="24">
        <f t="shared" si="37"/>
        <v>6</v>
      </c>
      <c r="S154" s="12">
        <v>2</v>
      </c>
    </row>
    <row r="155" spans="1:19" ht="15">
      <c r="A155" s="32" t="s">
        <v>180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1</v>
      </c>
      <c r="H155" s="5">
        <v>1</v>
      </c>
      <c r="I155" s="5">
        <v>4</v>
      </c>
      <c r="J155" s="5">
        <f t="shared" si="31"/>
        <v>4</v>
      </c>
      <c r="K155" s="5">
        <f t="shared" si="32"/>
        <v>4</v>
      </c>
      <c r="L155" s="5">
        <v>0</v>
      </c>
      <c r="M155" s="5">
        <f t="shared" si="33"/>
        <v>-1</v>
      </c>
      <c r="N155" s="21">
        <v>0</v>
      </c>
      <c r="O155" s="22">
        <f t="shared" si="34"/>
        <v>6</v>
      </c>
      <c r="P155" s="5">
        <f t="shared" si="35"/>
        <v>-2</v>
      </c>
      <c r="Q155" s="5">
        <f t="shared" si="36"/>
        <v>0</v>
      </c>
      <c r="R155" s="24">
        <f t="shared" si="37"/>
        <v>6</v>
      </c>
      <c r="S155" s="29">
        <v>4</v>
      </c>
    </row>
    <row r="156" spans="1:19">
      <c r="A156" s="32" t="s">
        <v>170</v>
      </c>
      <c r="B156" s="5">
        <v>0</v>
      </c>
      <c r="C156" s="5">
        <v>0</v>
      </c>
      <c r="D156" s="5">
        <v>0</v>
      </c>
      <c r="E156" s="5">
        <v>0</v>
      </c>
      <c r="F156" s="5">
        <v>1</v>
      </c>
      <c r="G156" s="5">
        <v>1.25</v>
      </c>
      <c r="H156" s="5">
        <v>1.25</v>
      </c>
      <c r="I156" s="5">
        <v>4</v>
      </c>
      <c r="J156" s="5">
        <f t="shared" si="31"/>
        <v>4</v>
      </c>
      <c r="K156" s="5">
        <f t="shared" si="32"/>
        <v>3.2</v>
      </c>
      <c r="L156" s="5">
        <v>0</v>
      </c>
      <c r="M156" s="5">
        <f t="shared" si="33"/>
        <v>-2.25</v>
      </c>
      <c r="N156" s="21">
        <v>0</v>
      </c>
      <c r="O156" s="22">
        <f t="shared" si="34"/>
        <v>7.5</v>
      </c>
      <c r="P156" s="5">
        <f t="shared" si="35"/>
        <v>-3.5</v>
      </c>
      <c r="Q156" s="5">
        <f t="shared" si="36"/>
        <v>0</v>
      </c>
      <c r="R156" s="24">
        <f t="shared" si="37"/>
        <v>7.5</v>
      </c>
      <c r="S156" s="12">
        <v>4</v>
      </c>
    </row>
    <row r="157" spans="1:19">
      <c r="A157" s="32" t="s">
        <v>181</v>
      </c>
      <c r="B157" s="5">
        <v>2</v>
      </c>
      <c r="C157" s="5">
        <v>0</v>
      </c>
      <c r="D157" s="5">
        <v>0</v>
      </c>
      <c r="E157" s="5">
        <v>0</v>
      </c>
      <c r="F157" s="5">
        <v>1</v>
      </c>
      <c r="G157" s="5">
        <v>1.5</v>
      </c>
      <c r="H157" s="5">
        <v>1.5</v>
      </c>
      <c r="I157" s="5">
        <v>6</v>
      </c>
      <c r="J157" s="5">
        <f t="shared" si="31"/>
        <v>8</v>
      </c>
      <c r="K157" s="5">
        <f t="shared" si="32"/>
        <v>5.333333333333333</v>
      </c>
      <c r="L157" s="5">
        <v>0</v>
      </c>
      <c r="M157" s="5">
        <f t="shared" si="33"/>
        <v>0.5</v>
      </c>
      <c r="N157" s="21">
        <v>0</v>
      </c>
      <c r="O157" s="22">
        <f t="shared" si="34"/>
        <v>9</v>
      </c>
      <c r="P157" s="5">
        <f t="shared" si="35"/>
        <v>-1</v>
      </c>
      <c r="Q157" s="5">
        <f t="shared" si="36"/>
        <v>0</v>
      </c>
      <c r="R157" s="24">
        <f t="shared" si="37"/>
        <v>9</v>
      </c>
      <c r="S157" s="12">
        <v>6</v>
      </c>
    </row>
    <row r="158" spans="1:19">
      <c r="A158" s="32" t="s">
        <v>171</v>
      </c>
      <c r="B158" s="5">
        <v>2</v>
      </c>
      <c r="C158" s="5">
        <v>0</v>
      </c>
      <c r="D158" s="5">
        <v>0</v>
      </c>
      <c r="E158" s="5">
        <v>0</v>
      </c>
      <c r="F158" s="5">
        <v>1</v>
      </c>
      <c r="G158" s="5">
        <v>1.5</v>
      </c>
      <c r="H158" s="5">
        <v>1.5</v>
      </c>
      <c r="I158" s="5">
        <v>6</v>
      </c>
      <c r="J158" s="5">
        <f t="shared" si="31"/>
        <v>8</v>
      </c>
      <c r="K158" s="5">
        <f t="shared" si="32"/>
        <v>5.333333333333333</v>
      </c>
      <c r="L158" s="5">
        <v>0</v>
      </c>
      <c r="M158" s="5">
        <f t="shared" si="33"/>
        <v>0.5</v>
      </c>
      <c r="N158" s="21">
        <v>0</v>
      </c>
      <c r="O158" s="22">
        <f t="shared" si="34"/>
        <v>9</v>
      </c>
      <c r="P158" s="5">
        <f t="shared" si="35"/>
        <v>-1</v>
      </c>
      <c r="Q158" s="5">
        <f t="shared" si="36"/>
        <v>0</v>
      </c>
      <c r="R158" s="24">
        <f t="shared" si="37"/>
        <v>9</v>
      </c>
      <c r="S158" s="12">
        <v>6</v>
      </c>
    </row>
    <row r="159" spans="1:19">
      <c r="A159" s="32" t="s">
        <v>172</v>
      </c>
      <c r="B159" s="5">
        <v>4</v>
      </c>
      <c r="C159" s="5">
        <v>0</v>
      </c>
      <c r="D159" s="5">
        <v>0</v>
      </c>
      <c r="E159" s="5">
        <v>0</v>
      </c>
      <c r="F159" s="5">
        <v>0</v>
      </c>
      <c r="G159" s="5">
        <v>1.75</v>
      </c>
      <c r="H159" s="5">
        <v>1.75</v>
      </c>
      <c r="I159" s="5">
        <v>6</v>
      </c>
      <c r="J159" s="5">
        <f t="shared" si="31"/>
        <v>10</v>
      </c>
      <c r="K159" s="5">
        <f t="shared" si="32"/>
        <v>5.7142857142857144</v>
      </c>
      <c r="L159" s="5">
        <v>0</v>
      </c>
      <c r="M159" s="5">
        <f t="shared" si="33"/>
        <v>1.25</v>
      </c>
      <c r="N159" s="21">
        <v>0</v>
      </c>
      <c r="O159" s="22">
        <f t="shared" si="34"/>
        <v>10.5</v>
      </c>
      <c r="P159" s="5">
        <f t="shared" si="35"/>
        <v>-0.5</v>
      </c>
      <c r="Q159" s="5">
        <f t="shared" si="36"/>
        <v>0</v>
      </c>
      <c r="R159" s="24">
        <f t="shared" si="37"/>
        <v>10.5</v>
      </c>
      <c r="S159" s="12">
        <v>6</v>
      </c>
    </row>
    <row r="160" spans="1:19">
      <c r="A160" s="32" t="s">
        <v>182</v>
      </c>
      <c r="B160" s="5">
        <v>4</v>
      </c>
      <c r="C160" s="5">
        <v>0</v>
      </c>
      <c r="D160" s="5">
        <v>0</v>
      </c>
      <c r="E160" s="5">
        <v>0</v>
      </c>
      <c r="F160" s="5">
        <v>2</v>
      </c>
      <c r="G160" s="5">
        <v>1.75</v>
      </c>
      <c r="H160" s="5">
        <v>1.75</v>
      </c>
      <c r="I160" s="5">
        <v>6</v>
      </c>
      <c r="J160" s="5">
        <f t="shared" si="31"/>
        <v>10</v>
      </c>
      <c r="K160" s="5">
        <f t="shared" si="32"/>
        <v>5.7142857142857144</v>
      </c>
      <c r="L160" s="5">
        <v>0</v>
      </c>
      <c r="M160" s="5">
        <f t="shared" si="33"/>
        <v>1.25</v>
      </c>
      <c r="N160" s="21">
        <v>0</v>
      </c>
      <c r="O160" s="22">
        <f t="shared" si="34"/>
        <v>10.5</v>
      </c>
      <c r="P160" s="5">
        <f t="shared" si="35"/>
        <v>-0.5</v>
      </c>
      <c r="Q160" s="5">
        <f t="shared" si="36"/>
        <v>0</v>
      </c>
      <c r="R160" s="24">
        <f t="shared" si="37"/>
        <v>10.5</v>
      </c>
      <c r="S160" s="12">
        <v>6</v>
      </c>
    </row>
    <row r="161" spans="1:22" ht="14.25" customHeight="1">
      <c r="A161" s="32" t="s">
        <v>173</v>
      </c>
      <c r="B161" s="5">
        <v>1</v>
      </c>
      <c r="C161" s="5">
        <v>0</v>
      </c>
      <c r="D161" s="5">
        <v>0</v>
      </c>
      <c r="E161" s="5">
        <v>0</v>
      </c>
      <c r="F161" s="5">
        <v>1</v>
      </c>
      <c r="G161" s="5">
        <v>1.5</v>
      </c>
      <c r="H161" s="5">
        <v>1.5</v>
      </c>
      <c r="I161" s="5">
        <v>4</v>
      </c>
      <c r="J161" s="5">
        <f t="shared" si="31"/>
        <v>5</v>
      </c>
      <c r="K161" s="5">
        <f t="shared" si="32"/>
        <v>3.3333333333333335</v>
      </c>
      <c r="L161" s="5">
        <v>0</v>
      </c>
      <c r="M161" s="5">
        <f t="shared" si="33"/>
        <v>-2.5</v>
      </c>
      <c r="N161" s="21">
        <v>0</v>
      </c>
      <c r="O161" s="22">
        <f t="shared" si="34"/>
        <v>9</v>
      </c>
      <c r="P161" s="5">
        <f t="shared" si="35"/>
        <v>-4</v>
      </c>
      <c r="Q161" s="5">
        <f t="shared" si="36"/>
        <v>0</v>
      </c>
      <c r="R161" s="24">
        <f t="shared" si="37"/>
        <v>9</v>
      </c>
      <c r="S161" s="12">
        <v>4</v>
      </c>
    </row>
    <row r="162" spans="1:22" ht="14.25" customHeight="1">
      <c r="A162" s="32" t="s">
        <v>183</v>
      </c>
      <c r="B162" s="5">
        <v>2</v>
      </c>
      <c r="C162" s="5">
        <v>0</v>
      </c>
      <c r="D162" s="5">
        <v>0</v>
      </c>
      <c r="E162" s="5">
        <v>0</v>
      </c>
      <c r="F162" s="5">
        <v>0</v>
      </c>
      <c r="G162" s="5">
        <v>1.25</v>
      </c>
      <c r="H162" s="5">
        <v>1.25</v>
      </c>
      <c r="I162" s="5">
        <v>2</v>
      </c>
      <c r="J162" s="5">
        <f t="shared" si="31"/>
        <v>4</v>
      </c>
      <c r="K162" s="5">
        <f t="shared" si="32"/>
        <v>3.2</v>
      </c>
      <c r="L162" s="5">
        <v>0</v>
      </c>
      <c r="M162" s="5">
        <f t="shared" si="33"/>
        <v>-2.25</v>
      </c>
      <c r="N162" s="21">
        <v>0</v>
      </c>
      <c r="O162" s="22">
        <f t="shared" si="34"/>
        <v>7.5</v>
      </c>
      <c r="P162" s="5">
        <f t="shared" si="35"/>
        <v>-3.5</v>
      </c>
      <c r="Q162" s="5">
        <f t="shared" si="36"/>
        <v>0</v>
      </c>
      <c r="R162" s="24">
        <f t="shared" si="37"/>
        <v>7.5</v>
      </c>
      <c r="S162" s="12">
        <v>2</v>
      </c>
    </row>
    <row r="163" spans="1:22" ht="14.25" customHeight="1">
      <c r="A163" s="32" t="s">
        <v>184</v>
      </c>
      <c r="B163" s="5">
        <v>2</v>
      </c>
      <c r="C163" s="5">
        <v>0</v>
      </c>
      <c r="D163" s="5">
        <v>0</v>
      </c>
      <c r="E163" s="5">
        <v>0</v>
      </c>
      <c r="F163" s="5">
        <v>0</v>
      </c>
      <c r="G163" s="5">
        <v>1</v>
      </c>
      <c r="H163" s="5">
        <v>0.5</v>
      </c>
      <c r="I163" s="5">
        <v>2</v>
      </c>
      <c r="J163" s="5">
        <f t="shared" si="31"/>
        <v>4</v>
      </c>
      <c r="K163" s="5">
        <f t="shared" si="32"/>
        <v>8</v>
      </c>
      <c r="L163" s="5">
        <v>0</v>
      </c>
      <c r="M163" s="5">
        <f t="shared" si="33"/>
        <v>1.5</v>
      </c>
      <c r="N163" s="21">
        <v>0</v>
      </c>
      <c r="O163" s="22">
        <f t="shared" si="34"/>
        <v>3</v>
      </c>
      <c r="P163" s="5">
        <f t="shared" si="35"/>
        <v>1</v>
      </c>
      <c r="Q163" s="5">
        <f t="shared" si="36"/>
        <v>1</v>
      </c>
      <c r="R163" s="24">
        <f t="shared" si="37"/>
        <v>2</v>
      </c>
      <c r="S163" s="12">
        <v>2</v>
      </c>
    </row>
    <row r="164" spans="1:22" ht="14.25" customHeight="1">
      <c r="A164" s="32" t="s">
        <v>174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1</v>
      </c>
      <c r="H164" s="5">
        <v>0.5</v>
      </c>
      <c r="I164" s="5">
        <v>2</v>
      </c>
      <c r="J164" s="5">
        <f t="shared" si="31"/>
        <v>2</v>
      </c>
      <c r="K164" s="5">
        <f t="shared" si="32"/>
        <v>4</v>
      </c>
      <c r="L164" s="5">
        <v>0</v>
      </c>
      <c r="M164" s="5">
        <f t="shared" si="33"/>
        <v>-0.5</v>
      </c>
      <c r="N164" s="21">
        <v>0</v>
      </c>
      <c r="O164" s="22">
        <f t="shared" ref="O164:O185" si="38">(1+N164)*H164*6</f>
        <v>3</v>
      </c>
      <c r="P164" s="5">
        <f t="shared" ref="P164:P185" si="39">+J164-O164</f>
        <v>-1</v>
      </c>
      <c r="Q164" s="5">
        <f t="shared" ref="Q164:Q185" si="40">IF(P164&lt;0,0,P164)</f>
        <v>0</v>
      </c>
      <c r="R164" s="24">
        <f t="shared" ref="R164:R185" si="41">O164-Q164</f>
        <v>3</v>
      </c>
      <c r="S164" s="12">
        <v>2</v>
      </c>
    </row>
    <row r="165" spans="1:22" ht="14.25" customHeight="1">
      <c r="A165" s="32" t="s">
        <v>175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0.75</v>
      </c>
      <c r="H165" s="5">
        <v>0.25</v>
      </c>
      <c r="I165" s="5">
        <v>0</v>
      </c>
      <c r="J165" s="5">
        <f t="shared" si="31"/>
        <v>0</v>
      </c>
      <c r="K165" s="5">
        <f t="shared" si="32"/>
        <v>0</v>
      </c>
      <c r="L165" s="5">
        <v>0</v>
      </c>
      <c r="M165" s="5">
        <f t="shared" si="33"/>
        <v>-1.25</v>
      </c>
      <c r="N165" s="21">
        <v>0</v>
      </c>
      <c r="O165" s="22">
        <f t="shared" si="38"/>
        <v>1.5</v>
      </c>
      <c r="P165" s="5">
        <f t="shared" si="39"/>
        <v>-1.5</v>
      </c>
      <c r="Q165" s="5">
        <f t="shared" si="40"/>
        <v>0</v>
      </c>
      <c r="R165" s="24">
        <f t="shared" si="41"/>
        <v>1.5</v>
      </c>
      <c r="S165" s="12">
        <v>1</v>
      </c>
    </row>
    <row r="166" spans="1:22" ht="14.25" customHeight="1">
      <c r="A166" s="5" t="s">
        <v>185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f t="shared" si="30"/>
        <v>0</v>
      </c>
      <c r="H166" s="5">
        <v>1.5</v>
      </c>
      <c r="I166" s="5">
        <v>0</v>
      </c>
      <c r="J166" s="5">
        <f t="shared" si="31"/>
        <v>0</v>
      </c>
      <c r="K166" s="5">
        <f t="shared" si="32"/>
        <v>0</v>
      </c>
      <c r="L166" s="5">
        <v>0</v>
      </c>
      <c r="M166" s="5">
        <f t="shared" si="33"/>
        <v>-7.5</v>
      </c>
      <c r="N166" s="21">
        <v>0</v>
      </c>
      <c r="O166" s="22">
        <f t="shared" si="38"/>
        <v>9</v>
      </c>
      <c r="P166" s="5">
        <f t="shared" si="39"/>
        <v>-9</v>
      </c>
      <c r="Q166" s="5">
        <f t="shared" si="40"/>
        <v>0</v>
      </c>
      <c r="R166" s="24">
        <f t="shared" si="41"/>
        <v>9</v>
      </c>
      <c r="S166" s="12">
        <v>9</v>
      </c>
      <c r="T166" s="12">
        <v>4</v>
      </c>
      <c r="U166" s="5">
        <v>5</v>
      </c>
    </row>
    <row r="167" spans="1:22" ht="14.25" customHeight="1">
      <c r="A167" s="5" t="s">
        <v>189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f t="shared" si="30"/>
        <v>0</v>
      </c>
      <c r="H167" s="5">
        <v>2</v>
      </c>
      <c r="I167" s="5">
        <v>0</v>
      </c>
      <c r="J167" s="5">
        <f t="shared" si="31"/>
        <v>0</v>
      </c>
      <c r="K167" s="5">
        <f t="shared" si="32"/>
        <v>0</v>
      </c>
      <c r="L167" s="5">
        <v>0</v>
      </c>
      <c r="M167" s="5">
        <f t="shared" si="33"/>
        <v>-10</v>
      </c>
      <c r="N167" s="21">
        <v>0</v>
      </c>
      <c r="O167" s="22">
        <f t="shared" si="38"/>
        <v>12</v>
      </c>
      <c r="P167" s="5">
        <f t="shared" si="39"/>
        <v>-12</v>
      </c>
      <c r="Q167" s="5">
        <f t="shared" si="40"/>
        <v>0</v>
      </c>
      <c r="R167" s="24">
        <f t="shared" si="41"/>
        <v>12</v>
      </c>
      <c r="S167" s="12">
        <v>12</v>
      </c>
      <c r="T167" s="12">
        <v>6</v>
      </c>
      <c r="U167" s="5">
        <v>6</v>
      </c>
    </row>
    <row r="168" spans="1:22" ht="14.25" customHeight="1">
      <c r="A168" s="5" t="s">
        <v>186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f t="shared" si="30"/>
        <v>0</v>
      </c>
      <c r="H168" s="5">
        <v>2.5</v>
      </c>
      <c r="I168" s="5">
        <v>0</v>
      </c>
      <c r="J168" s="5">
        <f t="shared" si="31"/>
        <v>0</v>
      </c>
      <c r="K168" s="5">
        <f t="shared" si="32"/>
        <v>0</v>
      </c>
      <c r="L168" s="5">
        <v>0</v>
      </c>
      <c r="M168" s="5">
        <f t="shared" si="33"/>
        <v>-12.5</v>
      </c>
      <c r="N168" s="21">
        <v>0</v>
      </c>
      <c r="O168" s="22">
        <f t="shared" si="38"/>
        <v>15</v>
      </c>
      <c r="P168" s="5">
        <f t="shared" si="39"/>
        <v>-15</v>
      </c>
      <c r="Q168" s="5">
        <f t="shared" si="40"/>
        <v>0</v>
      </c>
      <c r="R168" s="24">
        <f t="shared" si="41"/>
        <v>15</v>
      </c>
      <c r="S168" s="12">
        <v>15</v>
      </c>
      <c r="T168" s="28">
        <v>6</v>
      </c>
      <c r="U168" s="5">
        <v>10</v>
      </c>
    </row>
    <row r="169" spans="1:22" ht="14.25" customHeight="1">
      <c r="A169" s="5" t="s">
        <v>190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f t="shared" si="30"/>
        <v>0</v>
      </c>
      <c r="H169" s="5">
        <v>3</v>
      </c>
      <c r="I169" s="5">
        <v>0</v>
      </c>
      <c r="J169" s="5">
        <f t="shared" si="31"/>
        <v>0</v>
      </c>
      <c r="K169" s="5">
        <f t="shared" si="32"/>
        <v>0</v>
      </c>
      <c r="L169" s="5">
        <v>0</v>
      </c>
      <c r="M169" s="5">
        <f t="shared" si="33"/>
        <v>-15</v>
      </c>
      <c r="N169" s="21">
        <v>0</v>
      </c>
      <c r="O169" s="22">
        <f t="shared" si="38"/>
        <v>18</v>
      </c>
      <c r="P169" s="5">
        <f t="shared" si="39"/>
        <v>-18</v>
      </c>
      <c r="Q169" s="5">
        <f t="shared" si="40"/>
        <v>0</v>
      </c>
      <c r="R169" s="24">
        <f t="shared" si="41"/>
        <v>18</v>
      </c>
      <c r="S169" s="12">
        <v>18</v>
      </c>
      <c r="T169" s="12">
        <v>6</v>
      </c>
      <c r="U169" s="5">
        <v>12</v>
      </c>
    </row>
    <row r="170" spans="1:22" ht="14.25" customHeight="1">
      <c r="A170" s="5" t="s">
        <v>191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f t="shared" ref="G170:G185" si="42">AVERAGE(C170:F170)</f>
        <v>0</v>
      </c>
      <c r="H170" s="5">
        <v>3</v>
      </c>
      <c r="I170" s="5">
        <v>0</v>
      </c>
      <c r="J170" s="5">
        <f t="shared" ref="J170:J185" si="43">+B170+I170</f>
        <v>0</v>
      </c>
      <c r="K170" s="5">
        <f t="shared" ref="K170:K185" si="44">+J170/H170</f>
        <v>0</v>
      </c>
      <c r="L170" s="5">
        <v>0</v>
      </c>
      <c r="M170" s="5">
        <f t="shared" ref="M170:M185" si="45">+J170-(H170*5)</f>
        <v>-15</v>
      </c>
      <c r="N170" s="21">
        <v>0</v>
      </c>
      <c r="O170" s="22">
        <f t="shared" si="38"/>
        <v>18</v>
      </c>
      <c r="P170" s="5">
        <f t="shared" si="39"/>
        <v>-18</v>
      </c>
      <c r="Q170" s="5">
        <f t="shared" si="40"/>
        <v>0</v>
      </c>
      <c r="R170" s="24">
        <f t="shared" si="41"/>
        <v>18</v>
      </c>
      <c r="S170" s="12">
        <v>18</v>
      </c>
      <c r="T170" s="12">
        <v>8</v>
      </c>
      <c r="U170" s="5">
        <v>10</v>
      </c>
    </row>
    <row r="171" spans="1:22" ht="14.25" customHeight="1">
      <c r="A171" s="5" t="s">
        <v>187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f t="shared" si="42"/>
        <v>0</v>
      </c>
      <c r="H171" s="5">
        <v>3</v>
      </c>
      <c r="I171" s="5">
        <v>0</v>
      </c>
      <c r="J171" s="5">
        <f t="shared" si="43"/>
        <v>0</v>
      </c>
      <c r="K171" s="5">
        <f t="shared" si="44"/>
        <v>0</v>
      </c>
      <c r="L171" s="5">
        <v>0</v>
      </c>
      <c r="M171" s="5">
        <f t="shared" si="45"/>
        <v>-15</v>
      </c>
      <c r="N171" s="21">
        <v>0</v>
      </c>
      <c r="O171" s="22">
        <f t="shared" si="38"/>
        <v>18</v>
      </c>
      <c r="P171" s="5">
        <f t="shared" si="39"/>
        <v>-18</v>
      </c>
      <c r="Q171" s="5">
        <f t="shared" si="40"/>
        <v>0</v>
      </c>
      <c r="R171" s="24">
        <f t="shared" si="41"/>
        <v>18</v>
      </c>
      <c r="S171" s="12">
        <v>18</v>
      </c>
      <c r="T171" s="12">
        <v>8</v>
      </c>
      <c r="U171" s="5">
        <v>10</v>
      </c>
    </row>
    <row r="172" spans="1:22" ht="14.25" customHeight="1">
      <c r="A172" s="5" t="s">
        <v>192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f t="shared" si="42"/>
        <v>0</v>
      </c>
      <c r="H172" s="5">
        <v>2.5</v>
      </c>
      <c r="I172" s="5">
        <v>0</v>
      </c>
      <c r="J172" s="5">
        <f t="shared" si="43"/>
        <v>0</v>
      </c>
      <c r="K172" s="5">
        <f t="shared" si="44"/>
        <v>0</v>
      </c>
      <c r="L172" s="5">
        <v>0</v>
      </c>
      <c r="M172" s="5">
        <f t="shared" si="45"/>
        <v>-12.5</v>
      </c>
      <c r="N172" s="21">
        <v>0</v>
      </c>
      <c r="O172" s="22">
        <f t="shared" si="38"/>
        <v>15</v>
      </c>
      <c r="P172" s="5">
        <f t="shared" si="39"/>
        <v>-15</v>
      </c>
      <c r="Q172" s="5">
        <f t="shared" si="40"/>
        <v>0</v>
      </c>
      <c r="R172" s="24">
        <f t="shared" si="41"/>
        <v>15</v>
      </c>
      <c r="S172" s="12">
        <v>15</v>
      </c>
      <c r="T172" s="29">
        <v>8</v>
      </c>
      <c r="U172" s="5">
        <v>8</v>
      </c>
    </row>
    <row r="173" spans="1:22" ht="14.25" customHeight="1">
      <c r="A173" s="5" t="s">
        <v>193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f t="shared" si="42"/>
        <v>0</v>
      </c>
      <c r="H173" s="5">
        <v>1.5</v>
      </c>
      <c r="I173" s="5">
        <v>0</v>
      </c>
      <c r="J173" s="5">
        <f t="shared" si="43"/>
        <v>0</v>
      </c>
      <c r="K173" s="5">
        <f t="shared" si="44"/>
        <v>0</v>
      </c>
      <c r="L173" s="5">
        <v>0</v>
      </c>
      <c r="M173" s="5">
        <f t="shared" si="45"/>
        <v>-7.5</v>
      </c>
      <c r="N173" s="21">
        <v>0</v>
      </c>
      <c r="O173" s="22">
        <f t="shared" si="38"/>
        <v>9</v>
      </c>
      <c r="P173" s="5">
        <f t="shared" si="39"/>
        <v>-9</v>
      </c>
      <c r="Q173" s="5">
        <f t="shared" si="40"/>
        <v>0</v>
      </c>
      <c r="R173" s="24">
        <f t="shared" si="41"/>
        <v>9</v>
      </c>
      <c r="S173" s="12">
        <v>9</v>
      </c>
      <c r="T173" s="29">
        <v>6</v>
      </c>
      <c r="U173" s="5">
        <v>3</v>
      </c>
    </row>
    <row r="174" spans="1:22" ht="14.25" customHeight="1">
      <c r="A174" s="5" t="s">
        <v>188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f t="shared" si="42"/>
        <v>0</v>
      </c>
      <c r="H174" s="5">
        <v>1</v>
      </c>
      <c r="I174" s="5"/>
      <c r="J174" s="5">
        <f t="shared" si="43"/>
        <v>0</v>
      </c>
      <c r="K174" s="5">
        <f t="shared" si="44"/>
        <v>0</v>
      </c>
      <c r="L174" s="5">
        <v>0</v>
      </c>
      <c r="M174" s="5">
        <f t="shared" si="45"/>
        <v>-5</v>
      </c>
      <c r="N174" s="21">
        <v>0</v>
      </c>
      <c r="O174" s="22">
        <f t="shared" si="38"/>
        <v>6</v>
      </c>
      <c r="P174" s="5">
        <f t="shared" si="39"/>
        <v>-6</v>
      </c>
      <c r="Q174" s="5">
        <f t="shared" si="40"/>
        <v>0</v>
      </c>
      <c r="R174" s="24">
        <f t="shared" si="41"/>
        <v>6</v>
      </c>
      <c r="S174" s="12">
        <v>6</v>
      </c>
      <c r="T174" s="12">
        <v>6</v>
      </c>
      <c r="U174" s="5">
        <v>3</v>
      </c>
      <c r="V174" s="30"/>
    </row>
    <row r="175" spans="1:22">
      <c r="A175" s="12" t="s">
        <v>198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f t="shared" si="42"/>
        <v>0</v>
      </c>
      <c r="H175" s="5">
        <v>1.5</v>
      </c>
      <c r="I175" s="5">
        <v>6</v>
      </c>
      <c r="J175" s="5">
        <f t="shared" si="43"/>
        <v>6</v>
      </c>
      <c r="K175" s="5">
        <f t="shared" si="44"/>
        <v>4</v>
      </c>
      <c r="L175" s="5">
        <v>0</v>
      </c>
      <c r="M175" s="5">
        <f t="shared" si="45"/>
        <v>-1.5</v>
      </c>
      <c r="N175" s="21">
        <v>0</v>
      </c>
      <c r="O175" s="22">
        <f t="shared" si="38"/>
        <v>9</v>
      </c>
      <c r="P175" s="5">
        <f t="shared" si="39"/>
        <v>-3</v>
      </c>
      <c r="Q175" s="5">
        <f t="shared" si="40"/>
        <v>0</v>
      </c>
      <c r="R175" s="24">
        <f t="shared" si="41"/>
        <v>9</v>
      </c>
      <c r="S175" s="12">
        <v>9</v>
      </c>
      <c r="T175" s="12">
        <v>6</v>
      </c>
      <c r="V175" s="12">
        <v>3</v>
      </c>
    </row>
    <row r="176" spans="1:22">
      <c r="A176" s="12" t="s">
        <v>199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f t="shared" si="42"/>
        <v>0</v>
      </c>
      <c r="H176" s="5">
        <v>3</v>
      </c>
      <c r="I176" s="5">
        <v>6</v>
      </c>
      <c r="J176" s="5">
        <f t="shared" si="43"/>
        <v>6</v>
      </c>
      <c r="K176" s="5">
        <f t="shared" si="44"/>
        <v>2</v>
      </c>
      <c r="L176" s="5">
        <v>0</v>
      </c>
      <c r="M176" s="5">
        <f t="shared" si="45"/>
        <v>-9</v>
      </c>
      <c r="N176" s="21">
        <v>0</v>
      </c>
      <c r="O176" s="22">
        <f t="shared" si="38"/>
        <v>18</v>
      </c>
      <c r="P176" s="5">
        <f t="shared" si="39"/>
        <v>-12</v>
      </c>
      <c r="Q176" s="5">
        <f t="shared" si="40"/>
        <v>0</v>
      </c>
      <c r="R176" s="24">
        <f t="shared" si="41"/>
        <v>18</v>
      </c>
      <c r="S176" s="12">
        <v>16</v>
      </c>
      <c r="T176" s="12">
        <v>6</v>
      </c>
      <c r="V176" s="12">
        <v>10</v>
      </c>
    </row>
    <row r="177" spans="1:22">
      <c r="A177" s="12" t="s">
        <v>200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f t="shared" si="42"/>
        <v>0</v>
      </c>
      <c r="H177" s="5">
        <v>3</v>
      </c>
      <c r="I177" s="5">
        <v>6</v>
      </c>
      <c r="J177" s="5">
        <f t="shared" si="43"/>
        <v>6</v>
      </c>
      <c r="K177" s="5">
        <f t="shared" si="44"/>
        <v>2</v>
      </c>
      <c r="L177" s="5">
        <v>0</v>
      </c>
      <c r="M177" s="5">
        <f t="shared" si="45"/>
        <v>-9</v>
      </c>
      <c r="N177" s="21">
        <v>0</v>
      </c>
      <c r="O177" s="22">
        <f t="shared" si="38"/>
        <v>18</v>
      </c>
      <c r="P177" s="5">
        <f t="shared" si="39"/>
        <v>-12</v>
      </c>
      <c r="Q177" s="5">
        <f t="shared" si="40"/>
        <v>0</v>
      </c>
      <c r="R177" s="24">
        <f t="shared" si="41"/>
        <v>18</v>
      </c>
      <c r="S177" s="12">
        <v>18</v>
      </c>
      <c r="T177" s="12">
        <v>8</v>
      </c>
      <c r="V177" s="12">
        <v>10</v>
      </c>
    </row>
    <row r="178" spans="1:22">
      <c r="A178" s="12" t="s">
        <v>201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f t="shared" si="42"/>
        <v>0</v>
      </c>
      <c r="H178" s="5">
        <v>4</v>
      </c>
      <c r="I178" s="5">
        <v>8</v>
      </c>
      <c r="J178" s="5">
        <f t="shared" si="43"/>
        <v>8</v>
      </c>
      <c r="K178" s="5">
        <f t="shared" si="44"/>
        <v>2</v>
      </c>
      <c r="L178" s="5">
        <v>0</v>
      </c>
      <c r="M178" s="5">
        <f t="shared" si="45"/>
        <v>-12</v>
      </c>
      <c r="N178" s="21">
        <v>0</v>
      </c>
      <c r="O178" s="22">
        <f t="shared" si="38"/>
        <v>24</v>
      </c>
      <c r="P178" s="5">
        <f t="shared" si="39"/>
        <v>-16</v>
      </c>
      <c r="Q178" s="5">
        <f t="shared" si="40"/>
        <v>0</v>
      </c>
      <c r="R178" s="24">
        <f t="shared" si="41"/>
        <v>24</v>
      </c>
      <c r="S178" s="12">
        <v>23</v>
      </c>
      <c r="T178" s="28">
        <v>8</v>
      </c>
      <c r="V178" s="28">
        <v>15</v>
      </c>
    </row>
    <row r="179" spans="1:22">
      <c r="A179" s="12" t="s">
        <v>202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f t="shared" si="42"/>
        <v>0</v>
      </c>
      <c r="H179" s="5">
        <v>4</v>
      </c>
      <c r="I179" s="5">
        <v>8</v>
      </c>
      <c r="J179" s="5">
        <f t="shared" si="43"/>
        <v>8</v>
      </c>
      <c r="K179" s="5">
        <f t="shared" si="44"/>
        <v>2</v>
      </c>
      <c r="L179" s="5">
        <v>0</v>
      </c>
      <c r="M179" s="5">
        <f t="shared" si="45"/>
        <v>-12</v>
      </c>
      <c r="N179" s="21">
        <v>0</v>
      </c>
      <c r="O179" s="22">
        <f t="shared" si="38"/>
        <v>24</v>
      </c>
      <c r="P179" s="5">
        <f t="shared" si="39"/>
        <v>-16</v>
      </c>
      <c r="Q179" s="5">
        <f t="shared" si="40"/>
        <v>0</v>
      </c>
      <c r="R179" s="24">
        <f t="shared" si="41"/>
        <v>24</v>
      </c>
      <c r="S179" s="12">
        <v>21</v>
      </c>
      <c r="T179" s="12">
        <v>6</v>
      </c>
      <c r="V179" s="12">
        <v>15</v>
      </c>
    </row>
    <row r="180" spans="1:22">
      <c r="A180" s="12" t="s">
        <v>203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f t="shared" si="42"/>
        <v>0</v>
      </c>
      <c r="H180" s="5">
        <v>4</v>
      </c>
      <c r="I180" s="5">
        <v>6</v>
      </c>
      <c r="J180" s="5">
        <f t="shared" si="43"/>
        <v>6</v>
      </c>
      <c r="K180" s="5">
        <f t="shared" si="44"/>
        <v>1.5</v>
      </c>
      <c r="L180" s="5">
        <v>0</v>
      </c>
      <c r="M180" s="5">
        <f t="shared" si="45"/>
        <v>-14</v>
      </c>
      <c r="N180" s="21">
        <v>0</v>
      </c>
      <c r="O180" s="22">
        <f t="shared" si="38"/>
        <v>24</v>
      </c>
      <c r="P180" s="5">
        <f t="shared" si="39"/>
        <v>-18</v>
      </c>
      <c r="Q180" s="5">
        <f t="shared" si="40"/>
        <v>0</v>
      </c>
      <c r="R180" s="24">
        <f t="shared" si="41"/>
        <v>24</v>
      </c>
      <c r="S180" s="12">
        <v>21</v>
      </c>
      <c r="T180" s="12">
        <v>6</v>
      </c>
      <c r="V180" s="12">
        <v>15</v>
      </c>
    </row>
    <row r="181" spans="1:22">
      <c r="A181" s="12" t="s">
        <v>204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f t="shared" si="42"/>
        <v>0</v>
      </c>
      <c r="H181" s="5">
        <v>4</v>
      </c>
      <c r="I181" s="5">
        <v>6</v>
      </c>
      <c r="J181" s="5">
        <f t="shared" si="43"/>
        <v>6</v>
      </c>
      <c r="K181" s="5">
        <f t="shared" si="44"/>
        <v>1.5</v>
      </c>
      <c r="L181" s="5">
        <v>0</v>
      </c>
      <c r="M181" s="5">
        <f t="shared" si="45"/>
        <v>-14</v>
      </c>
      <c r="N181" s="21">
        <v>0</v>
      </c>
      <c r="O181" s="22">
        <f t="shared" si="38"/>
        <v>24</v>
      </c>
      <c r="P181" s="5">
        <f t="shared" si="39"/>
        <v>-18</v>
      </c>
      <c r="Q181" s="5">
        <f t="shared" si="40"/>
        <v>0</v>
      </c>
      <c r="R181" s="24">
        <f t="shared" si="41"/>
        <v>24</v>
      </c>
      <c r="S181" s="12">
        <v>21</v>
      </c>
      <c r="T181" s="12">
        <v>6</v>
      </c>
      <c r="V181" s="12">
        <v>15</v>
      </c>
    </row>
    <row r="182" spans="1:22" ht="15">
      <c r="A182" s="12" t="s">
        <v>205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f t="shared" si="42"/>
        <v>0</v>
      </c>
      <c r="H182" s="5">
        <v>3</v>
      </c>
      <c r="I182" s="5">
        <v>6</v>
      </c>
      <c r="J182" s="5">
        <f t="shared" si="43"/>
        <v>6</v>
      </c>
      <c r="K182" s="5">
        <f t="shared" si="44"/>
        <v>2</v>
      </c>
      <c r="L182" s="5">
        <v>0</v>
      </c>
      <c r="M182" s="5">
        <f t="shared" si="45"/>
        <v>-9</v>
      </c>
      <c r="N182" s="21">
        <v>0</v>
      </c>
      <c r="O182" s="22">
        <f t="shared" si="38"/>
        <v>18</v>
      </c>
      <c r="P182" s="5">
        <f t="shared" si="39"/>
        <v>-12</v>
      </c>
      <c r="Q182" s="5">
        <f t="shared" si="40"/>
        <v>0</v>
      </c>
      <c r="R182" s="24">
        <f t="shared" si="41"/>
        <v>18</v>
      </c>
      <c r="S182" s="12">
        <v>15</v>
      </c>
      <c r="T182" s="29">
        <v>4</v>
      </c>
      <c r="V182" s="31">
        <v>5</v>
      </c>
    </row>
    <row r="183" spans="1:22" ht="15">
      <c r="A183" s="12" t="s">
        <v>206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f t="shared" si="42"/>
        <v>0</v>
      </c>
      <c r="H183" s="5">
        <v>1.25</v>
      </c>
      <c r="I183" s="5">
        <v>4</v>
      </c>
      <c r="J183" s="5">
        <f t="shared" si="43"/>
        <v>4</v>
      </c>
      <c r="K183" s="5">
        <f t="shared" si="44"/>
        <v>3.2</v>
      </c>
      <c r="L183" s="5">
        <v>0</v>
      </c>
      <c r="M183" s="5">
        <f t="shared" si="45"/>
        <v>-2.25</v>
      </c>
      <c r="N183" s="21">
        <v>0</v>
      </c>
      <c r="O183" s="22">
        <f t="shared" si="38"/>
        <v>7.5</v>
      </c>
      <c r="P183" s="5">
        <f t="shared" si="39"/>
        <v>-3.5</v>
      </c>
      <c r="Q183" s="5">
        <f t="shared" si="40"/>
        <v>0</v>
      </c>
      <c r="R183" s="24">
        <f t="shared" si="41"/>
        <v>7.5</v>
      </c>
      <c r="S183" s="12">
        <v>8</v>
      </c>
      <c r="T183" s="29">
        <v>3</v>
      </c>
      <c r="V183" s="31">
        <v>4</v>
      </c>
    </row>
    <row r="184" spans="1:22">
      <c r="A184" s="12" t="s">
        <v>207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f t="shared" si="42"/>
        <v>0</v>
      </c>
      <c r="H184" s="5">
        <v>1</v>
      </c>
      <c r="I184" s="5">
        <v>3</v>
      </c>
      <c r="J184" s="5">
        <f t="shared" si="43"/>
        <v>3</v>
      </c>
      <c r="K184" s="5">
        <f t="shared" si="44"/>
        <v>3</v>
      </c>
      <c r="L184" s="5">
        <v>0</v>
      </c>
      <c r="M184" s="5">
        <f t="shared" si="45"/>
        <v>-2</v>
      </c>
      <c r="N184" s="21">
        <v>0</v>
      </c>
      <c r="O184" s="22">
        <f t="shared" si="38"/>
        <v>6</v>
      </c>
      <c r="P184" s="5">
        <f t="shared" si="39"/>
        <v>-3</v>
      </c>
      <c r="Q184" s="5">
        <f t="shared" si="40"/>
        <v>0</v>
      </c>
      <c r="R184" s="24">
        <f t="shared" si="41"/>
        <v>6</v>
      </c>
      <c r="S184" s="12">
        <v>6</v>
      </c>
      <c r="T184" s="12">
        <v>2</v>
      </c>
      <c r="V184" s="31">
        <v>4</v>
      </c>
    </row>
    <row r="185" spans="1:22">
      <c r="A185" s="12" t="s">
        <v>208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f t="shared" si="42"/>
        <v>0</v>
      </c>
      <c r="H185" s="5">
        <v>0.75</v>
      </c>
      <c r="I185" s="5">
        <v>0.5</v>
      </c>
      <c r="J185" s="5">
        <f t="shared" si="43"/>
        <v>0.5</v>
      </c>
      <c r="K185" s="5">
        <f t="shared" si="44"/>
        <v>0.66666666666666663</v>
      </c>
      <c r="L185" s="5">
        <v>0</v>
      </c>
      <c r="M185" s="5">
        <f t="shared" si="45"/>
        <v>-3.25</v>
      </c>
      <c r="N185" s="21">
        <v>0</v>
      </c>
      <c r="O185" s="22">
        <f t="shared" si="38"/>
        <v>4.5</v>
      </c>
      <c r="P185" s="5">
        <f t="shared" si="39"/>
        <v>-4</v>
      </c>
      <c r="Q185" s="5">
        <f t="shared" si="40"/>
        <v>0</v>
      </c>
      <c r="R185" s="24">
        <f t="shared" si="41"/>
        <v>4.5</v>
      </c>
      <c r="S185" s="12">
        <v>4</v>
      </c>
      <c r="V185" s="31">
        <v>2</v>
      </c>
    </row>
    <row r="186" spans="1:2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24"/>
      <c r="S186" s="12"/>
    </row>
    <row r="187" spans="1:2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24"/>
      <c r="S187" s="12"/>
    </row>
    <row r="188" spans="1:2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24"/>
      <c r="S188" s="12"/>
    </row>
    <row r="189" spans="1:2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24"/>
      <c r="S189" s="12"/>
    </row>
    <row r="190" spans="1:2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24"/>
      <c r="S190" s="12"/>
    </row>
    <row r="191" spans="1:2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24"/>
      <c r="S191" s="12"/>
    </row>
    <row r="192" spans="1:2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24"/>
      <c r="S192" s="12"/>
    </row>
    <row r="193" spans="1:19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24"/>
      <c r="S193" s="12"/>
    </row>
    <row r="194" spans="1:19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24"/>
      <c r="S194" s="12"/>
    </row>
    <row r="195" spans="1:19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24"/>
      <c r="S19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הזמנה AW16</vt:lpstr>
      <vt:lpstr>הזמנה  4 חלון SS17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Gadi</dc:creator>
  <cp:lastModifiedBy>user</cp:lastModifiedBy>
  <cp:lastPrinted>2016-01-11T13:58:08Z</cp:lastPrinted>
  <dcterms:created xsi:type="dcterms:W3CDTF">2016-01-05T07:46:35Z</dcterms:created>
  <dcterms:modified xsi:type="dcterms:W3CDTF">2016-07-03T18:22:00Z</dcterms:modified>
</cp:coreProperties>
</file>